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002447D-FA45-4D4D-B838-E9931A39D52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19 HR GP_Interim" sheetId="1" r:id="rId1"/>
  </sheets>
  <definedNames>
    <definedName name="_xlnm._FilterDatabase" localSheetId="0" hidden="1">'2019 HR GP_Interim'!$A$24:$X$24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1" i="1" l="1"/>
  <c r="G35" i="1" l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D35" i="1"/>
  <c r="E35" i="1"/>
  <c r="V30" i="1"/>
  <c r="W30" i="1" s="1"/>
  <c r="V28" i="1"/>
  <c r="W28" i="1" s="1"/>
  <c r="V31" i="1"/>
  <c r="W31" i="1" s="1"/>
  <c r="V29" i="1"/>
  <c r="W29" i="1" s="1"/>
  <c r="V27" i="1"/>
  <c r="W27" i="1" s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V13" i="1"/>
  <c r="V10" i="1"/>
  <c r="V12" i="1"/>
  <c r="U25" i="1" l="1"/>
  <c r="V25" i="1"/>
  <c r="W25" i="1" s="1"/>
  <c r="U19" i="1"/>
  <c r="V19" i="1"/>
  <c r="W19" i="1" s="1"/>
  <c r="U21" i="1"/>
  <c r="V21" i="1"/>
  <c r="W21" i="1" s="1"/>
  <c r="U11" i="1" l="1"/>
  <c r="V11" i="1"/>
  <c r="W11" i="1" s="1"/>
  <c r="U7" i="1"/>
  <c r="V7" i="1"/>
  <c r="W7" i="1" s="1"/>
  <c r="T37" i="1" l="1"/>
  <c r="P37" i="1"/>
  <c r="S37" i="1"/>
  <c r="O37" i="1"/>
  <c r="R37" i="1"/>
  <c r="Q37" i="1"/>
  <c r="U10" i="1"/>
  <c r="W10" i="1"/>
  <c r="F35" i="1" l="1"/>
  <c r="D22" i="1"/>
  <c r="D37" i="1" l="1"/>
  <c r="M37" i="1"/>
  <c r="E37" i="1"/>
  <c r="F37" i="1"/>
  <c r="L37" i="1"/>
  <c r="H37" i="1"/>
  <c r="N37" i="1"/>
  <c r="K37" i="1"/>
  <c r="G37" i="1"/>
  <c r="J37" i="1"/>
  <c r="I37" i="1"/>
  <c r="V33" i="1"/>
  <c r="W33" i="1" s="1"/>
  <c r="V32" i="1"/>
  <c r="W32" i="1" s="1"/>
  <c r="V34" i="1"/>
  <c r="W34" i="1" s="1"/>
  <c r="V26" i="1"/>
  <c r="W26" i="1" s="1"/>
  <c r="V9" i="1"/>
  <c r="W9" i="1" s="1"/>
  <c r="W12" i="1"/>
  <c r="V15" i="1"/>
  <c r="W15" i="1" s="1"/>
  <c r="V20" i="1"/>
  <c r="W20" i="1" s="1"/>
  <c r="V8" i="1"/>
  <c r="W8" i="1" s="1"/>
  <c r="W13" i="1"/>
  <c r="V5" i="1"/>
  <c r="W5" i="1" s="1"/>
  <c r="V14" i="1"/>
  <c r="W14" i="1" s="1"/>
  <c r="V16" i="1"/>
  <c r="W16" i="1" s="1"/>
  <c r="V18" i="1"/>
  <c r="W18" i="1" s="1"/>
  <c r="V17" i="1"/>
  <c r="W17" i="1" s="1"/>
  <c r="V6" i="1"/>
  <c r="W6" i="1" s="1"/>
  <c r="U9" i="1" l="1"/>
  <c r="U12" i="1"/>
  <c r="U15" i="1"/>
  <c r="U20" i="1"/>
  <c r="U8" i="1"/>
  <c r="U13" i="1"/>
  <c r="U5" i="1"/>
  <c r="U14" i="1"/>
  <c r="U16" i="1"/>
  <c r="U18" i="1"/>
  <c r="U17" i="1"/>
  <c r="U29" i="1"/>
  <c r="U28" i="1"/>
  <c r="U30" i="1"/>
  <c r="U33" i="1"/>
  <c r="U32" i="1"/>
  <c r="U34" i="1"/>
  <c r="U27" i="1"/>
  <c r="U26" i="1"/>
  <c r="U6" i="1"/>
</calcChain>
</file>

<file path=xl/sharedStrings.xml><?xml version="1.0" encoding="utf-8"?>
<sst xmlns="http://schemas.openxmlformats.org/spreadsheetml/2006/main" count="68" uniqueCount="55">
  <si>
    <t>MEN</t>
  </si>
  <si>
    <t>Total No of Points</t>
  </si>
  <si>
    <t>No of Races Completed</t>
  </si>
  <si>
    <t>Age Category</t>
  </si>
  <si>
    <t>No of Qualifying Races</t>
  </si>
  <si>
    <t>Total for Event</t>
  </si>
  <si>
    <t>Overall Event Total</t>
  </si>
  <si>
    <t>* Denotes SHR Championship Race</t>
  </si>
  <si>
    <t>WOMEN</t>
  </si>
  <si>
    <t>1 Callendar Crags</t>
  </si>
  <si>
    <t>2 Feel the Burns</t>
  </si>
  <si>
    <t>3 Carmethy 5</t>
  </si>
  <si>
    <t>4 Cioch Mhor*</t>
  </si>
  <si>
    <t>5 Clachnaben</t>
  </si>
  <si>
    <t>6 Hunters Bog Trot</t>
  </si>
  <si>
    <t>7 Stuc a Chroin*</t>
  </si>
  <si>
    <t>8 Kinnoull</t>
  </si>
  <si>
    <t>9 Gargunnock</t>
  </si>
  <si>
    <t>10 Hartfell Horseshoe*</t>
  </si>
  <si>
    <t>11 Half Nevis</t>
  </si>
  <si>
    <t>12 Tom na Bat*</t>
  </si>
  <si>
    <t>13 Glenshee 9*</t>
  </si>
  <si>
    <t>14 Lomonds of Fife</t>
  </si>
  <si>
    <t>15 Yetholm Shepherds*</t>
  </si>
  <si>
    <t>16 Pentland Skyline</t>
  </si>
  <si>
    <t>17 Largo Law</t>
  </si>
  <si>
    <t>CARNEGIE HARRIERS HILL RUNNING GRAND PRIX 2020 (7 best results to count)</t>
  </si>
  <si>
    <t>Alan Murray</t>
  </si>
  <si>
    <t>Brian Miller</t>
  </si>
  <si>
    <t>Steven King</t>
  </si>
  <si>
    <t>Kenneth Fairfield</t>
  </si>
  <si>
    <t>Peter Simpson</t>
  </si>
  <si>
    <t>Gordon Barrie</t>
  </si>
  <si>
    <t>John Fulham</t>
  </si>
  <si>
    <t>John Hynd</t>
  </si>
  <si>
    <t>Lesley Reynolds</t>
  </si>
  <si>
    <t>Frances Beattie</t>
  </si>
  <si>
    <t>Helena Sim</t>
  </si>
  <si>
    <t>Alison Whyte</t>
  </si>
  <si>
    <t>M40</t>
  </si>
  <si>
    <t>M50</t>
  </si>
  <si>
    <t>M60</t>
  </si>
  <si>
    <t>Lee Holland</t>
  </si>
  <si>
    <t>Phil Smithard</t>
  </si>
  <si>
    <t>M70</t>
  </si>
  <si>
    <t>F40</t>
  </si>
  <si>
    <t>Michelle Best</t>
  </si>
  <si>
    <t>Karen Forsyth</t>
  </si>
  <si>
    <t>FS</t>
  </si>
  <si>
    <t>Colin Reynolds</t>
  </si>
  <si>
    <t>F50</t>
  </si>
  <si>
    <t>Arianne Holland</t>
  </si>
  <si>
    <t>FJ</t>
  </si>
  <si>
    <t>Derek Cassells</t>
  </si>
  <si>
    <t>Stephen Greer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</si>
</sst>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0" fillId="0" borderId="0" xfId="0" applyAlignment="1">
      <alignment textRotation="135"/>
    </xf>
    <xf numFmtId="0" fontId="0" fillId="0" borderId="2" xfId="0" applyBorder="1" applyAlignment="1">
      <alignment textRotation="135"/>
    </xf>
    <xf numFmtId="0" fontId="0" fillId="0" borderId="2" xfId="0" applyBorder="1" applyAlignment="1">
      <alignment horizontal="center" textRotation="135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ont="1" applyBorder="1" applyAlignment="1">
      <alignment horizontal="center" textRotation="135"/>
    </xf>
    <xf numFmtId="0" fontId="0" fillId="0" borderId="0" xfId="0" applyFont="1" applyFill="1"/>
    <xf numFmtId="0" fontId="0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2" xfId="0" applyFont="1" applyBorder="1" applyAlignment="1">
      <alignment horizontal="left" textRotation="135"/>
    </xf>
    <xf numFmtId="0" fontId="0" fillId="0" borderId="2" xfId="0" applyFont="1" applyFill="1" applyBorder="1" applyAlignment="1">
      <alignment horizontal="center" textRotation="135"/>
    </xf>
    <xf numFmtId="0" fontId="0" fillId="0" borderId="2" xfId="0" applyFont="1" applyBorder="1" applyAlignment="1">
      <alignment horizontal="center" wrapText="1"/>
    </xf>
    <xf numFmtId="16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Alignment="1">
      <alignment textRotation="135"/>
    </xf>
    <xf numFmtId="16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zoomScaleNormal="100" workbookViewId="0">
      <selection activeCell="A25" sqref="A25:A31"/>
    </sheetView>
  </sheetViews>
  <sheetFormatPr defaultRowHeight="15" x14ac:dyDescent="0.25"/>
  <cols>
    <col min="1" max="1" width="10.7109375" style="1" customWidth="1"/>
    <col min="2" max="2" width="18.7109375" customWidth="1"/>
    <col min="3" max="3" width="5.7109375" style="1" customWidth="1"/>
    <col min="4" max="21" width="7.28515625" customWidth="1"/>
    <col min="23" max="23" width="9.140625" style="29"/>
  </cols>
  <sheetData>
    <row r="1" spans="1:24" ht="18.75" x14ac:dyDescent="0.3">
      <c r="A1" s="45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</row>
    <row r="2" spans="1:24" s="7" customFormat="1" ht="90" x14ac:dyDescent="0.25">
      <c r="A2" s="9"/>
      <c r="B2" s="8"/>
      <c r="C2" s="31" t="s">
        <v>3</v>
      </c>
      <c r="D2" s="31" t="s">
        <v>9</v>
      </c>
      <c r="E2" s="31" t="s">
        <v>10</v>
      </c>
      <c r="F2" s="31" t="s">
        <v>11</v>
      </c>
      <c r="G2" s="31" t="s">
        <v>12</v>
      </c>
      <c r="H2" s="31" t="s">
        <v>13</v>
      </c>
      <c r="I2" s="31" t="s">
        <v>14</v>
      </c>
      <c r="J2" s="31" t="s">
        <v>15</v>
      </c>
      <c r="K2" s="31" t="s">
        <v>16</v>
      </c>
      <c r="L2" s="31" t="s">
        <v>17</v>
      </c>
      <c r="M2" s="31" t="s">
        <v>18</v>
      </c>
      <c r="N2" s="31" t="s">
        <v>19</v>
      </c>
      <c r="O2" s="31" t="s">
        <v>20</v>
      </c>
      <c r="P2" s="31" t="s">
        <v>21</v>
      </c>
      <c r="Q2" s="31" t="s">
        <v>22</v>
      </c>
      <c r="R2" s="31" t="s">
        <v>23</v>
      </c>
      <c r="S2" s="31" t="s">
        <v>24</v>
      </c>
      <c r="T2" s="31" t="s">
        <v>25</v>
      </c>
      <c r="U2" s="35" t="s">
        <v>1</v>
      </c>
      <c r="V2" s="36" t="s">
        <v>2</v>
      </c>
      <c r="W2" s="31" t="s">
        <v>4</v>
      </c>
    </row>
    <row r="3" spans="1:24" s="18" customFormat="1" ht="17.25" customHeight="1" x14ac:dyDescent="0.25">
      <c r="A3" s="17"/>
      <c r="B3" s="16"/>
      <c r="C3" s="37"/>
      <c r="D3" s="38">
        <v>43469</v>
      </c>
      <c r="E3" s="38">
        <v>43484</v>
      </c>
      <c r="F3" s="38">
        <v>43511</v>
      </c>
      <c r="G3" s="38">
        <v>43552</v>
      </c>
      <c r="H3" s="38">
        <v>43559</v>
      </c>
      <c r="I3" s="38">
        <v>43573</v>
      </c>
      <c r="J3" s="38">
        <v>43587</v>
      </c>
      <c r="K3" s="38">
        <v>43606</v>
      </c>
      <c r="L3" s="38">
        <v>43622</v>
      </c>
      <c r="M3" s="38">
        <v>43636</v>
      </c>
      <c r="N3" s="38">
        <v>43644</v>
      </c>
      <c r="O3" s="38">
        <v>43664</v>
      </c>
      <c r="P3" s="38">
        <v>43678</v>
      </c>
      <c r="Q3" s="38">
        <v>43693</v>
      </c>
      <c r="R3" s="38">
        <v>43741</v>
      </c>
      <c r="S3" s="38">
        <v>43749</v>
      </c>
      <c r="T3" s="38">
        <v>43783</v>
      </c>
      <c r="U3" s="39"/>
      <c r="V3" s="40"/>
      <c r="W3" s="28"/>
    </row>
    <row r="4" spans="1:24" x14ac:dyDescent="0.25">
      <c r="A4" s="4" t="s">
        <v>0</v>
      </c>
      <c r="B4" s="3"/>
      <c r="C4" s="4"/>
      <c r="D4" s="4"/>
      <c r="E4" s="4"/>
      <c r="F4" s="4"/>
      <c r="G4" s="4"/>
      <c r="H4" s="4"/>
      <c r="I4" s="4"/>
      <c r="J4" s="4"/>
      <c r="K4" s="42"/>
      <c r="L4" s="4"/>
      <c r="M4" s="4"/>
      <c r="N4" s="4"/>
      <c r="O4" s="4"/>
      <c r="P4" s="4"/>
      <c r="Q4" s="4"/>
      <c r="R4" s="4"/>
      <c r="S4" s="4"/>
      <c r="T4" s="4"/>
      <c r="U4" s="4"/>
      <c r="V4" s="10"/>
      <c r="W4" s="20"/>
    </row>
    <row r="5" spans="1:24" s="5" customFormat="1" x14ac:dyDescent="0.25">
      <c r="A5" s="20">
        <v>1</v>
      </c>
      <c r="B5" s="43" t="s">
        <v>29</v>
      </c>
      <c r="C5" s="20" t="s">
        <v>39</v>
      </c>
      <c r="D5" s="20">
        <v>50</v>
      </c>
      <c r="E5" s="20">
        <v>50</v>
      </c>
      <c r="F5" s="20">
        <v>50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3">
        <f>SUM(D5:T5)</f>
        <v>150</v>
      </c>
      <c r="V5" s="20">
        <f>COUNT(D5:T5)</f>
        <v>3</v>
      </c>
      <c r="W5" s="20">
        <f>IF(V5&gt;7, "7", V5)</f>
        <v>3</v>
      </c>
      <c r="X5" s="13"/>
    </row>
    <row r="6" spans="1:24" s="13" customFormat="1" x14ac:dyDescent="0.25">
      <c r="A6" s="20">
        <v>2</v>
      </c>
      <c r="B6" s="43" t="s">
        <v>31</v>
      </c>
      <c r="C6" s="20" t="s">
        <v>41</v>
      </c>
      <c r="D6" s="20">
        <v>49</v>
      </c>
      <c r="E6" s="20">
        <v>49</v>
      </c>
      <c r="F6" s="20">
        <v>47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3">
        <f>SUM(D6:T6)</f>
        <v>145</v>
      </c>
      <c r="V6" s="20">
        <f>COUNT(D6:T6)</f>
        <v>3</v>
      </c>
      <c r="W6" s="20">
        <f>IF(V6&gt;7, "7", V6)</f>
        <v>3</v>
      </c>
      <c r="X6" s="5"/>
    </row>
    <row r="7" spans="1:24" s="13" customFormat="1" x14ac:dyDescent="0.25">
      <c r="A7" s="20">
        <v>3</v>
      </c>
      <c r="B7" s="43" t="s">
        <v>42</v>
      </c>
      <c r="C7" s="15" t="s">
        <v>40</v>
      </c>
      <c r="D7" s="15">
        <v>48</v>
      </c>
      <c r="E7" s="15">
        <v>48</v>
      </c>
      <c r="F7" s="15">
        <v>48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3">
        <f>SUM(D7:T7)</f>
        <v>144</v>
      </c>
      <c r="V7" s="20">
        <f>COUNT(D7:T7)</f>
        <v>3</v>
      </c>
      <c r="W7" s="20">
        <f>IF(V7&gt;7, "7", V7)</f>
        <v>3</v>
      </c>
    </row>
    <row r="8" spans="1:24" s="13" customFormat="1" x14ac:dyDescent="0.25">
      <c r="A8" s="20">
        <v>4</v>
      </c>
      <c r="B8" s="43" t="s">
        <v>30</v>
      </c>
      <c r="C8" s="20" t="s">
        <v>39</v>
      </c>
      <c r="D8" s="20">
        <v>46</v>
      </c>
      <c r="E8" s="20"/>
      <c r="F8" s="20">
        <v>45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3">
        <f>SUM(D8:T8)</f>
        <v>91</v>
      </c>
      <c r="V8" s="20">
        <f>COUNT(D8:T8)</f>
        <v>2</v>
      </c>
      <c r="W8" s="20">
        <f>IF(V8&gt;7, "7", V8)</f>
        <v>2</v>
      </c>
      <c r="X8" s="41"/>
    </row>
    <row r="9" spans="1:24" s="13" customFormat="1" x14ac:dyDescent="0.25">
      <c r="A9" s="20">
        <v>5</v>
      </c>
      <c r="B9" s="43" t="s">
        <v>33</v>
      </c>
      <c r="C9" s="20" t="s">
        <v>39</v>
      </c>
      <c r="D9" s="20">
        <v>43</v>
      </c>
      <c r="E9" s="20">
        <v>47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3">
        <f>SUM(D9:T9)</f>
        <v>90</v>
      </c>
      <c r="V9" s="20">
        <f>COUNT(D9:T9)</f>
        <v>2</v>
      </c>
      <c r="W9" s="20">
        <f>IF(V9&gt;7, "7", V9)</f>
        <v>2</v>
      </c>
    </row>
    <row r="10" spans="1:24" s="13" customFormat="1" x14ac:dyDescent="0.25">
      <c r="A10" s="20">
        <v>6</v>
      </c>
      <c r="B10" s="43" t="s">
        <v>49</v>
      </c>
      <c r="C10" s="15" t="s">
        <v>39</v>
      </c>
      <c r="D10" s="15">
        <v>44</v>
      </c>
      <c r="E10" s="15"/>
      <c r="F10" s="15">
        <v>46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33">
        <f>SUM(D10:T10)</f>
        <v>90</v>
      </c>
      <c r="V10" s="20">
        <f>COUNT(D10:T10)</f>
        <v>2</v>
      </c>
      <c r="W10" s="20">
        <f>IF(V10&gt;7, "7", V10)</f>
        <v>2</v>
      </c>
    </row>
    <row r="11" spans="1:24" s="13" customFormat="1" x14ac:dyDescent="0.25">
      <c r="A11" s="20">
        <v>7</v>
      </c>
      <c r="B11" s="19" t="s">
        <v>53</v>
      </c>
      <c r="C11" s="20" t="s">
        <v>39</v>
      </c>
      <c r="D11" s="20"/>
      <c r="E11" s="20"/>
      <c r="F11" s="20">
        <v>49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3">
        <f>SUM(D11:T11)</f>
        <v>49</v>
      </c>
      <c r="V11" s="20">
        <f>COUNT(D11:T11)</f>
        <v>1</v>
      </c>
      <c r="W11" s="20">
        <f>IF(V11&gt;7, "7", V11)</f>
        <v>1</v>
      </c>
    </row>
    <row r="12" spans="1:24" s="13" customFormat="1" x14ac:dyDescent="0.25">
      <c r="A12" s="20">
        <v>8</v>
      </c>
      <c r="B12" s="43" t="s">
        <v>28</v>
      </c>
      <c r="C12" s="20" t="s">
        <v>39</v>
      </c>
      <c r="D12" s="20">
        <v>47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33">
        <f>SUM(D12:T12)</f>
        <v>47</v>
      </c>
      <c r="V12" s="20">
        <f>COUNT(D12:T12)</f>
        <v>1</v>
      </c>
      <c r="W12" s="20">
        <f>IF(V12&gt;7, "7", V12)</f>
        <v>1</v>
      </c>
      <c r="X12" s="41"/>
    </row>
    <row r="13" spans="1:24" s="13" customFormat="1" x14ac:dyDescent="0.25">
      <c r="A13" s="20">
        <v>9</v>
      </c>
      <c r="B13" s="43" t="s">
        <v>27</v>
      </c>
      <c r="C13" s="20" t="s">
        <v>39</v>
      </c>
      <c r="D13" s="20">
        <v>45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33">
        <f>SUM(D13:T13)</f>
        <v>45</v>
      </c>
      <c r="V13" s="20">
        <f>COUNT(D13:T13)</f>
        <v>1</v>
      </c>
      <c r="W13" s="20">
        <f>IF(V13&gt;7, "7", V13)</f>
        <v>1</v>
      </c>
    </row>
    <row r="14" spans="1:24" s="13" customFormat="1" x14ac:dyDescent="0.25">
      <c r="A14" s="20">
        <v>10</v>
      </c>
      <c r="B14" s="19" t="s">
        <v>54</v>
      </c>
      <c r="C14" s="20" t="s">
        <v>41</v>
      </c>
      <c r="D14" s="20"/>
      <c r="E14" s="20"/>
      <c r="F14" s="20">
        <v>44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3">
        <f>SUM(D14:T14)</f>
        <v>44</v>
      </c>
      <c r="V14" s="20">
        <f>COUNT(D14:T14)</f>
        <v>1</v>
      </c>
      <c r="W14" s="20">
        <f>IF(V14&gt;7, "7", V14)</f>
        <v>1</v>
      </c>
    </row>
    <row r="15" spans="1:24" s="13" customFormat="1" x14ac:dyDescent="0.25">
      <c r="A15" s="20">
        <v>11</v>
      </c>
      <c r="B15" s="43" t="s">
        <v>34</v>
      </c>
      <c r="C15" s="20" t="s">
        <v>41</v>
      </c>
      <c r="D15" s="20">
        <v>42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33">
        <f>SUM(D15:T15)</f>
        <v>42</v>
      </c>
      <c r="V15" s="20">
        <f>COUNT(D15:T15)</f>
        <v>1</v>
      </c>
      <c r="W15" s="20">
        <f>IF(V15&gt;7, "7", V15)</f>
        <v>1</v>
      </c>
    </row>
    <row r="16" spans="1:24" s="13" customFormat="1" x14ac:dyDescent="0.25">
      <c r="A16" s="20">
        <v>12</v>
      </c>
      <c r="B16" s="43" t="s">
        <v>32</v>
      </c>
      <c r="C16" s="15" t="s">
        <v>39</v>
      </c>
      <c r="D16" s="15">
        <v>41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3">
        <f>SUM(D16:T16)</f>
        <v>41</v>
      </c>
      <c r="V16" s="20">
        <f>COUNT(D16:T16)</f>
        <v>1</v>
      </c>
      <c r="W16" s="20">
        <f>IF(V16&gt;7, "7", V16)</f>
        <v>1</v>
      </c>
    </row>
    <row r="17" spans="1:24" s="13" customFormat="1" x14ac:dyDescent="0.25">
      <c r="A17" s="20">
        <v>13</v>
      </c>
      <c r="B17" s="43" t="s">
        <v>43</v>
      </c>
      <c r="C17" s="20" t="s">
        <v>44</v>
      </c>
      <c r="D17" s="20">
        <v>40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3">
        <f>SUM(D17:T17)</f>
        <v>40</v>
      </c>
      <c r="V17" s="20">
        <f>COUNT(D17:T17)</f>
        <v>1</v>
      </c>
      <c r="W17" s="20">
        <f>IF(V17&gt;7, "7", V17)</f>
        <v>1</v>
      </c>
    </row>
    <row r="18" spans="1:24" s="13" customFormat="1" x14ac:dyDescent="0.25">
      <c r="A18" s="20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33">
        <f t="shared" ref="U5:U21" si="0">SUM(D18:T18)</f>
        <v>0</v>
      </c>
      <c r="V18" s="20">
        <f t="shared" ref="V5:V21" si="1">COUNT(D18:T18)</f>
        <v>0</v>
      </c>
      <c r="W18" s="20">
        <f t="shared" ref="W5:W21" si="2">IF(V18&gt;7, "7", V18)</f>
        <v>0</v>
      </c>
    </row>
    <row r="19" spans="1:24" s="13" customFormat="1" x14ac:dyDescent="0.25">
      <c r="A19" s="20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3">
        <f t="shared" si="0"/>
        <v>0</v>
      </c>
      <c r="V19" s="20">
        <f t="shared" si="1"/>
        <v>0</v>
      </c>
      <c r="W19" s="20">
        <f t="shared" si="2"/>
        <v>0</v>
      </c>
    </row>
    <row r="20" spans="1:24" s="13" customFormat="1" x14ac:dyDescent="0.25">
      <c r="A20" s="20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33">
        <f t="shared" si="0"/>
        <v>0</v>
      </c>
      <c r="V20" s="20">
        <f t="shared" si="1"/>
        <v>0</v>
      </c>
      <c r="W20" s="20">
        <f t="shared" si="2"/>
        <v>0</v>
      </c>
    </row>
    <row r="21" spans="1:24" s="13" customFormat="1" x14ac:dyDescent="0.25">
      <c r="A21" s="20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33">
        <f t="shared" si="0"/>
        <v>0</v>
      </c>
      <c r="V21" s="20">
        <f t="shared" si="1"/>
        <v>0</v>
      </c>
      <c r="W21" s="20">
        <f t="shared" si="2"/>
        <v>0</v>
      </c>
    </row>
    <row r="22" spans="1:24" x14ac:dyDescent="0.25">
      <c r="A22" s="11"/>
      <c r="B22" s="19" t="s">
        <v>5</v>
      </c>
      <c r="C22" s="20"/>
      <c r="D22" s="20">
        <f t="shared" ref="D22:T22" si="3">COUNT(D5:D21)</f>
        <v>11</v>
      </c>
      <c r="E22" s="20">
        <f t="shared" si="3"/>
        <v>4</v>
      </c>
      <c r="F22" s="20">
        <f t="shared" si="3"/>
        <v>7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12"/>
      <c r="V22" s="11"/>
      <c r="W22" s="20"/>
    </row>
    <row r="23" spans="1:24" x14ac:dyDescent="0.25">
      <c r="A23" s="27"/>
      <c r="B23" s="25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0"/>
      <c r="V23" s="27"/>
      <c r="W23" s="26"/>
      <c r="X23" s="24"/>
    </row>
    <row r="24" spans="1:24" x14ac:dyDescent="0.25">
      <c r="A24" s="4" t="s">
        <v>8</v>
      </c>
      <c r="B24" s="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1"/>
      <c r="V24" s="11"/>
      <c r="W24" s="20"/>
    </row>
    <row r="25" spans="1:24" s="6" customFormat="1" x14ac:dyDescent="0.25">
      <c r="A25" s="15">
        <v>1</v>
      </c>
      <c r="B25" s="44" t="s">
        <v>47</v>
      </c>
      <c r="C25" s="15" t="s">
        <v>48</v>
      </c>
      <c r="D25" s="15">
        <v>47</v>
      </c>
      <c r="E25" s="22">
        <v>48</v>
      </c>
      <c r="F25" s="22">
        <v>49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2">
        <f>SUM(D25:T25)</f>
        <v>144</v>
      </c>
      <c r="V25" s="11">
        <f>COUNT(D25:T25)</f>
        <v>3</v>
      </c>
      <c r="W25" s="20">
        <f>IF(V25&gt;7, "7", V25)</f>
        <v>3</v>
      </c>
    </row>
    <row r="26" spans="1:24" s="6" customFormat="1" x14ac:dyDescent="0.25">
      <c r="A26" s="15">
        <v>2</v>
      </c>
      <c r="B26" s="19" t="s">
        <v>51</v>
      </c>
      <c r="C26" s="20" t="s">
        <v>52</v>
      </c>
      <c r="D26" s="20"/>
      <c r="E26" s="23">
        <v>50</v>
      </c>
      <c r="F26" s="23">
        <v>50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12">
        <f>SUM(D26:T26)</f>
        <v>100</v>
      </c>
      <c r="V26" s="11">
        <f>COUNT(D26:T26)</f>
        <v>2</v>
      </c>
      <c r="W26" s="20">
        <f>IF(V26&gt;7, "7", V26)</f>
        <v>2</v>
      </c>
      <c r="X26"/>
    </row>
    <row r="27" spans="1:24" s="6" customFormat="1" x14ac:dyDescent="0.25">
      <c r="A27" s="15">
        <v>3</v>
      </c>
      <c r="B27" s="44" t="s">
        <v>46</v>
      </c>
      <c r="C27" s="15" t="s">
        <v>45</v>
      </c>
      <c r="D27" s="15">
        <v>50</v>
      </c>
      <c r="E27" s="22">
        <v>49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12">
        <f>SUM(D27:T27)</f>
        <v>99</v>
      </c>
      <c r="V27" s="11">
        <f>COUNT(D27:T27)</f>
        <v>2</v>
      </c>
      <c r="W27" s="20">
        <f>IF(V27&gt;7, "7", V27)</f>
        <v>2</v>
      </c>
    </row>
    <row r="28" spans="1:24" s="6" customFormat="1" x14ac:dyDescent="0.25">
      <c r="A28" s="15">
        <v>4</v>
      </c>
      <c r="B28" s="44" t="s">
        <v>36</v>
      </c>
      <c r="C28" s="15" t="s">
        <v>48</v>
      </c>
      <c r="D28" s="15">
        <v>46</v>
      </c>
      <c r="E28" s="22">
        <v>47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3">
        <f>SUM(D28:T28)</f>
        <v>93</v>
      </c>
      <c r="V28" s="11">
        <f>COUNT(D28:T28)</f>
        <v>2</v>
      </c>
      <c r="W28" s="20">
        <f>IF(V28&gt;7, "7", V28)</f>
        <v>2</v>
      </c>
      <c r="X28" s="32"/>
    </row>
    <row r="29" spans="1:24" s="6" customFormat="1" x14ac:dyDescent="0.25">
      <c r="A29" s="15">
        <v>5</v>
      </c>
      <c r="B29" s="44" t="s">
        <v>38</v>
      </c>
      <c r="C29" s="15" t="s">
        <v>50</v>
      </c>
      <c r="D29" s="15">
        <v>49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2">
        <f>SUM(D29:T29)</f>
        <v>49</v>
      </c>
      <c r="V29" s="11">
        <f>COUNT(D29:T29)</f>
        <v>1</v>
      </c>
      <c r="W29" s="20">
        <f>IF(V29&gt;7, "7", V29)</f>
        <v>1</v>
      </c>
    </row>
    <row r="30" spans="1:24" s="32" customFormat="1" x14ac:dyDescent="0.25">
      <c r="A30" s="15">
        <v>6</v>
      </c>
      <c r="B30" s="44" t="s">
        <v>35</v>
      </c>
      <c r="C30" s="15" t="s">
        <v>50</v>
      </c>
      <c r="D30" s="15">
        <v>48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2">
        <f>SUM(D30:T30)</f>
        <v>48</v>
      </c>
      <c r="V30" s="11">
        <f>COUNT(D30:T30)</f>
        <v>1</v>
      </c>
      <c r="W30" s="20">
        <f>IF(V30&gt;7, "7", V30)</f>
        <v>1</v>
      </c>
      <c r="X30" s="6"/>
    </row>
    <row r="31" spans="1:24" s="6" customFormat="1" x14ac:dyDescent="0.25">
      <c r="A31" s="15">
        <v>7</v>
      </c>
      <c r="B31" s="44" t="s">
        <v>37</v>
      </c>
      <c r="C31" s="15" t="s">
        <v>50</v>
      </c>
      <c r="D31" s="15">
        <v>45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2">
        <f>SUM(D31:T31)</f>
        <v>45</v>
      </c>
      <c r="V31" s="11">
        <f>COUNT(D31:T31)</f>
        <v>1</v>
      </c>
      <c r="W31" s="20">
        <f>IF(V31&gt;7, "7", V31)</f>
        <v>1</v>
      </c>
    </row>
    <row r="32" spans="1:24" s="6" customFormat="1" x14ac:dyDescent="0.25">
      <c r="A32" s="15"/>
      <c r="B32" s="14"/>
      <c r="C32" s="15"/>
      <c r="D32" s="15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12">
        <f t="shared" ref="U32:U34" si="4">SUM(D32:T32)</f>
        <v>0</v>
      </c>
      <c r="V32" s="11">
        <f t="shared" ref="V32:V34" si="5">COUNT(D32:T32)</f>
        <v>0</v>
      </c>
      <c r="W32" s="20">
        <f t="shared" ref="W32:W34" si="6">IF(V32&gt;7, "7", V32)</f>
        <v>0</v>
      </c>
    </row>
    <row r="33" spans="1:24" x14ac:dyDescent="0.25">
      <c r="A33" s="15"/>
      <c r="B33" s="14"/>
      <c r="C33" s="15"/>
      <c r="D33" s="1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2">
        <f t="shared" si="4"/>
        <v>0</v>
      </c>
      <c r="V33" s="11">
        <f t="shared" si="5"/>
        <v>0</v>
      </c>
      <c r="W33" s="20">
        <f t="shared" si="6"/>
        <v>0</v>
      </c>
      <c r="X33" s="6"/>
    </row>
    <row r="34" spans="1:24" x14ac:dyDescent="0.25">
      <c r="A34" s="15"/>
      <c r="B34" s="14"/>
      <c r="C34" s="15"/>
      <c r="D34" s="1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2">
        <f t="shared" si="4"/>
        <v>0</v>
      </c>
      <c r="V34" s="11">
        <f t="shared" si="5"/>
        <v>0</v>
      </c>
      <c r="W34" s="20">
        <f t="shared" si="6"/>
        <v>0</v>
      </c>
      <c r="X34" s="6"/>
    </row>
    <row r="35" spans="1:24" x14ac:dyDescent="0.25">
      <c r="A35" s="11"/>
      <c r="B35" s="19" t="s">
        <v>5</v>
      </c>
      <c r="C35" s="20"/>
      <c r="D35" s="20">
        <f t="shared" ref="D35:E35" si="7">COUNT(D25:D34)</f>
        <v>6</v>
      </c>
      <c r="E35" s="20">
        <f t="shared" si="7"/>
        <v>4</v>
      </c>
      <c r="F35" s="20">
        <f>COUNT(F25:F34)</f>
        <v>2</v>
      </c>
      <c r="G35" s="20">
        <f t="shared" ref="G35" si="8">COUNT(G25:G34)</f>
        <v>0</v>
      </c>
      <c r="H35" s="20">
        <f t="shared" ref="H35:I35" si="9">COUNT(H25:H34)</f>
        <v>0</v>
      </c>
      <c r="I35" s="20">
        <f t="shared" si="9"/>
        <v>0</v>
      </c>
      <c r="J35" s="20">
        <f t="shared" ref="J35" si="10">COUNT(J25:J34)</f>
        <v>0</v>
      </c>
      <c r="K35" s="20">
        <f t="shared" ref="K35:L35" si="11">COUNT(K25:K34)</f>
        <v>0</v>
      </c>
      <c r="L35" s="20">
        <f t="shared" si="11"/>
        <v>0</v>
      </c>
      <c r="M35" s="20">
        <f t="shared" ref="M35" si="12">COUNT(M25:M34)</f>
        <v>0</v>
      </c>
      <c r="N35" s="20">
        <f t="shared" ref="N35:O35" si="13">COUNT(N25:N34)</f>
        <v>0</v>
      </c>
      <c r="O35" s="20">
        <f t="shared" si="13"/>
        <v>0</v>
      </c>
      <c r="P35" s="20">
        <f t="shared" ref="P35" si="14">COUNT(P25:P34)</f>
        <v>0</v>
      </c>
      <c r="Q35" s="20">
        <f t="shared" ref="Q35:R35" si="15">COUNT(Q25:Q34)</f>
        <v>0</v>
      </c>
      <c r="R35" s="20">
        <f t="shared" si="15"/>
        <v>0</v>
      </c>
      <c r="S35" s="20">
        <f t="shared" ref="S35" si="16">COUNT(S25:S34)</f>
        <v>0</v>
      </c>
      <c r="T35" s="20">
        <f t="shared" ref="T35" si="17">COUNT(T25:T34)</f>
        <v>0</v>
      </c>
      <c r="U35" s="12"/>
      <c r="V35" s="11"/>
      <c r="W35" s="20"/>
    </row>
    <row r="37" spans="1:24" x14ac:dyDescent="0.25">
      <c r="B37" t="s">
        <v>6</v>
      </c>
      <c r="D37" s="1">
        <f>D22+D35</f>
        <v>17</v>
      </c>
      <c r="E37" s="1">
        <f t="shared" ref="E37:T37" si="18">E22+E35</f>
        <v>8</v>
      </c>
      <c r="F37" s="1">
        <f t="shared" si="18"/>
        <v>9</v>
      </c>
      <c r="G37" s="1">
        <f t="shared" si="18"/>
        <v>0</v>
      </c>
      <c r="H37" s="1">
        <f t="shared" si="18"/>
        <v>0</v>
      </c>
      <c r="I37" s="1">
        <f t="shared" si="18"/>
        <v>0</v>
      </c>
      <c r="J37" s="1">
        <f t="shared" si="18"/>
        <v>0</v>
      </c>
      <c r="K37" s="1">
        <f t="shared" si="18"/>
        <v>0</v>
      </c>
      <c r="L37" s="1">
        <f t="shared" si="18"/>
        <v>0</v>
      </c>
      <c r="M37" s="1">
        <f t="shared" si="18"/>
        <v>0</v>
      </c>
      <c r="N37" s="1">
        <f t="shared" si="18"/>
        <v>0</v>
      </c>
      <c r="O37" s="1">
        <f t="shared" si="18"/>
        <v>0</v>
      </c>
      <c r="P37" s="1">
        <f t="shared" si="18"/>
        <v>0</v>
      </c>
      <c r="Q37" s="1">
        <f t="shared" si="18"/>
        <v>0</v>
      </c>
      <c r="R37" s="1">
        <f t="shared" si="18"/>
        <v>0</v>
      </c>
      <c r="S37" s="1">
        <f t="shared" si="18"/>
        <v>0</v>
      </c>
      <c r="T37" s="1">
        <f t="shared" si="18"/>
        <v>0</v>
      </c>
    </row>
    <row r="39" spans="1:24" x14ac:dyDescent="0.25">
      <c r="B39" s="34" t="s">
        <v>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autoFilter ref="A24:X24" xr:uid="{00000000-0009-0000-0000-000000000000}">
    <sortState xmlns:xlrd2="http://schemas.microsoft.com/office/spreadsheetml/2017/richdata2" ref="A25:X31">
      <sortCondition descending="1" ref="U24"/>
    </sortState>
  </autoFilter>
  <sortState xmlns:xlrd2="http://schemas.microsoft.com/office/spreadsheetml/2017/richdata2" ref="A25:X31">
    <sortCondition descending="1" ref="U25:U31"/>
  </sortState>
  <mergeCells count="1">
    <mergeCell ref="A1:W1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HR GP_Interim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Carnegie Harriers</dc:creator>
  <cp:keywords/>
  <dc:description/>
  <cp:lastModifiedBy>Alan Murray</cp:lastModifiedBy>
  <cp:revision/>
  <cp:lastPrinted>2019-11-04T17:32:42Z</cp:lastPrinted>
  <dcterms:created xsi:type="dcterms:W3CDTF">2017-01-20T20:05:50Z</dcterms:created>
  <dcterms:modified xsi:type="dcterms:W3CDTF">2020-02-16T20:56:42Z</dcterms:modified>
  <cp:category/>
  <cp:contentStatus/>
</cp:coreProperties>
</file>