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862D8855-90F6-48D9-811F-3DAC8811256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-20 OffRoad GP Interim" sheetId="8" r:id="rId1"/>
  </sheets>
  <definedNames>
    <definedName name="_xlnm._FilterDatabase" localSheetId="0" hidden="1">'2019-20 OffRoad GP Interim'!$A$4:$X$4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2" i="8" l="1"/>
  <c r="R9" i="8"/>
  <c r="R10" i="8"/>
  <c r="R12" i="8"/>
  <c r="P27" i="8" l="1"/>
  <c r="Q27" i="8"/>
  <c r="R27" i="8" s="1"/>
  <c r="P28" i="8"/>
  <c r="Q28" i="8"/>
  <c r="R28" i="8" s="1"/>
  <c r="P52" i="8"/>
  <c r="Q52" i="8"/>
  <c r="R52" i="8" s="1"/>
  <c r="P31" i="8" l="1"/>
  <c r="Q31" i="8"/>
  <c r="R31" i="8" s="1"/>
  <c r="P57" i="8" l="1"/>
  <c r="Q57" i="8"/>
  <c r="R57" i="8" s="1"/>
  <c r="P48" i="8" l="1"/>
  <c r="Q48" i="8"/>
  <c r="R48" i="8" s="1"/>
  <c r="P53" i="8"/>
  <c r="Q53" i="8"/>
  <c r="R53" i="8" s="1"/>
  <c r="P54" i="8"/>
  <c r="Q54" i="8"/>
  <c r="R54" i="8" s="1"/>
  <c r="P50" i="8"/>
  <c r="Q50" i="8"/>
  <c r="R50" i="8" s="1"/>
  <c r="P55" i="8"/>
  <c r="Q55" i="8"/>
  <c r="R55" i="8" s="1"/>
  <c r="P51" i="8"/>
  <c r="Q51" i="8"/>
  <c r="R51" i="8" s="1"/>
  <c r="P56" i="8"/>
  <c r="Q56" i="8"/>
  <c r="R56" i="8" s="1"/>
  <c r="P58" i="8"/>
  <c r="Q58" i="8"/>
  <c r="R58" i="8" s="1"/>
  <c r="P59" i="8"/>
  <c r="Q59" i="8"/>
  <c r="R59" i="8" s="1"/>
  <c r="P29" i="8"/>
  <c r="Q29" i="8"/>
  <c r="R29" i="8" s="1"/>
  <c r="P30" i="8"/>
  <c r="Q30" i="8"/>
  <c r="R30" i="8" s="1"/>
  <c r="P22" i="8"/>
  <c r="Q22" i="8"/>
  <c r="R22" i="8" s="1"/>
  <c r="P19" i="8"/>
  <c r="Q19" i="8"/>
  <c r="R19" i="8" s="1"/>
  <c r="P32" i="8"/>
  <c r="Q32" i="8"/>
  <c r="R32" i="8" s="1"/>
  <c r="P23" i="8"/>
  <c r="Q23" i="8"/>
  <c r="R23" i="8" s="1"/>
  <c r="P33" i="8"/>
  <c r="Q33" i="8"/>
  <c r="R33" i="8" s="1"/>
  <c r="P34" i="8"/>
  <c r="Q34" i="8"/>
  <c r="R34" i="8" s="1"/>
  <c r="P24" i="8"/>
  <c r="Q24" i="8"/>
  <c r="R24" i="8" s="1"/>
  <c r="P26" i="8"/>
  <c r="Q26" i="8"/>
  <c r="R26" i="8" s="1"/>
  <c r="P35" i="8"/>
  <c r="Q35" i="8"/>
  <c r="R35" i="8" s="1"/>
  <c r="P36" i="8"/>
  <c r="Q36" i="8"/>
  <c r="R36" i="8" s="1"/>
  <c r="P21" i="8" l="1"/>
  <c r="Q21" i="8"/>
  <c r="R21" i="8" s="1"/>
  <c r="P8" i="8" l="1"/>
  <c r="Q8" i="8"/>
  <c r="R8" i="8" s="1"/>
  <c r="E37" i="8" l="1"/>
  <c r="F37" i="8"/>
  <c r="G37" i="8"/>
  <c r="H37" i="8"/>
  <c r="J37" i="8"/>
  <c r="M37" i="8"/>
  <c r="N37" i="8"/>
  <c r="O37" i="8"/>
  <c r="F60" i="8"/>
  <c r="G60" i="8"/>
  <c r="H60" i="8"/>
  <c r="I60" i="8"/>
  <c r="J60" i="8"/>
  <c r="K60" i="8"/>
  <c r="L60" i="8"/>
  <c r="M60" i="8"/>
  <c r="N60" i="8"/>
  <c r="O60" i="8"/>
  <c r="P43" i="8"/>
  <c r="Q43" i="8"/>
  <c r="R43" i="8" s="1"/>
  <c r="P46" i="8"/>
  <c r="Q46" i="8"/>
  <c r="R46" i="8" s="1"/>
  <c r="P47" i="8"/>
  <c r="Q47" i="8"/>
  <c r="R47" i="8" s="1"/>
  <c r="Q20" i="8"/>
  <c r="R20" i="8" s="1"/>
  <c r="Q17" i="8"/>
  <c r="R17" i="8" s="1"/>
  <c r="Q7" i="8"/>
  <c r="R7" i="8" s="1"/>
  <c r="Q11" i="8"/>
  <c r="R11" i="8" s="1"/>
  <c r="Q16" i="8"/>
  <c r="R16" i="8" s="1"/>
  <c r="Q25" i="8"/>
  <c r="R25" i="8" s="1"/>
  <c r="Q13" i="8"/>
  <c r="R13" i="8" s="1"/>
  <c r="Q15" i="8"/>
  <c r="R15" i="8" s="1"/>
  <c r="Q14" i="8"/>
  <c r="R14" i="8" s="1"/>
  <c r="Q18" i="8"/>
  <c r="R18" i="8" s="1"/>
  <c r="Q5" i="8"/>
  <c r="R5" i="8" s="1"/>
  <c r="Q41" i="8"/>
  <c r="R41" i="8" s="1"/>
  <c r="Q44" i="8"/>
  <c r="R44" i="8" s="1"/>
  <c r="Q45" i="8"/>
  <c r="R45" i="8" s="1"/>
  <c r="Q49" i="8"/>
  <c r="R49" i="8" s="1"/>
  <c r="Q6" i="8"/>
  <c r="R6" i="8" s="1"/>
  <c r="M62" i="8" l="1"/>
  <c r="O62" i="8"/>
  <c r="N62" i="8"/>
  <c r="K62" i="8"/>
  <c r="J62" i="8"/>
  <c r="I62" i="8"/>
  <c r="G62" i="8"/>
  <c r="L62" i="8"/>
  <c r="H62" i="8"/>
  <c r="F62" i="8"/>
  <c r="E62" i="8"/>
  <c r="P49" i="8" l="1"/>
  <c r="D62" i="8" l="1"/>
  <c r="P5" i="8"/>
  <c r="P45" i="8"/>
  <c r="P42" i="8"/>
  <c r="P44" i="8"/>
  <c r="P41" i="8"/>
  <c r="P14" i="8"/>
  <c r="P15" i="8"/>
  <c r="P9" i="8"/>
  <c r="P18" i="8"/>
  <c r="P16" i="8"/>
  <c r="P13" i="8"/>
  <c r="P25" i="8"/>
  <c r="P7" i="8"/>
  <c r="P12" i="8"/>
  <c r="P11" i="8"/>
  <c r="P10" i="8"/>
  <c r="P20" i="8"/>
  <c r="P17" i="8"/>
  <c r="P6" i="8"/>
</calcChain>
</file>

<file path=xl/sharedStrings.xml><?xml version="1.0" encoding="utf-8"?>
<sst xmlns="http://schemas.openxmlformats.org/spreadsheetml/2006/main" count="145" uniqueCount="93">
  <si>
    <t>Gordon Somerville</t>
  </si>
  <si>
    <t>Brian Miller</t>
  </si>
  <si>
    <t>Michael Bisset</t>
  </si>
  <si>
    <t>Isobel Burnett</t>
  </si>
  <si>
    <t>M50</t>
  </si>
  <si>
    <t>M60</t>
  </si>
  <si>
    <t>FS</t>
  </si>
  <si>
    <t>F60</t>
  </si>
  <si>
    <t>F40</t>
  </si>
  <si>
    <t>Alan Murray</t>
  </si>
  <si>
    <t>John Hynd</t>
  </si>
  <si>
    <t>Jane Macleod</t>
  </si>
  <si>
    <t>M40</t>
  </si>
  <si>
    <t>MS</t>
  </si>
  <si>
    <t>Steven Honeyman</t>
  </si>
  <si>
    <t>Age Category</t>
  </si>
  <si>
    <t>MEN</t>
  </si>
  <si>
    <t>Total No of Points</t>
  </si>
  <si>
    <t>No of Races Completed</t>
  </si>
  <si>
    <t>No of Qualifying Races</t>
  </si>
  <si>
    <t>F50</t>
  </si>
  <si>
    <t>Karen Forsyth</t>
  </si>
  <si>
    <t>Derek Fish</t>
  </si>
  <si>
    <t>Total for Event</t>
  </si>
  <si>
    <t>Overall Event Total</t>
  </si>
  <si>
    <t>Aileen Morton</t>
  </si>
  <si>
    <t>Michelle Smart</t>
  </si>
  <si>
    <t>Gordon Barrie</t>
  </si>
  <si>
    <t>Zuleika Brett</t>
  </si>
  <si>
    <t>Dave Morton</t>
  </si>
  <si>
    <t>Jonathan Millar</t>
  </si>
  <si>
    <t>Stephen Greer</t>
  </si>
  <si>
    <t>Clive Cable</t>
  </si>
  <si>
    <t>Charlotte Briggs</t>
  </si>
  <si>
    <t>Joy Gudgin</t>
  </si>
  <si>
    <t>Lesley Reynolds</t>
  </si>
  <si>
    <t>Graham Wilde</t>
  </si>
  <si>
    <t>Neill Claringbold</t>
  </si>
  <si>
    <t>1 Chacefield Wood 6k Trail Race</t>
  </si>
  <si>
    <t>2 Dechmont Law 10k Trail Race</t>
  </si>
  <si>
    <t>3 Crieff 10k</t>
  </si>
  <si>
    <t>4 Scottish Mid-Trail Running Champs</t>
  </si>
  <si>
    <t>6 ED CC League Race 1</t>
  </si>
  <si>
    <t>7 ED CC League Race 2</t>
  </si>
  <si>
    <t>8 ED CC Champs</t>
  </si>
  <si>
    <t>9 ED CC League Race 3</t>
  </si>
  <si>
    <t>10 Forfar Multi-Terrain 1/2 Marathon</t>
  </si>
  <si>
    <t>11 Nat CC Champs</t>
  </si>
  <si>
    <t>12 Gartmorn 6 mile Trail Race</t>
  </si>
  <si>
    <t>5 Tweed Valley Tunnel 20k Trail Run</t>
  </si>
  <si>
    <t>Ben Hopkin</t>
  </si>
  <si>
    <t>Lee Holland</t>
  </si>
  <si>
    <t>Colin Reynolds</t>
  </si>
  <si>
    <t>Niall Patterson</t>
  </si>
  <si>
    <t>Jennifer Smith</t>
  </si>
  <si>
    <t>Frances Beattie</t>
  </si>
  <si>
    <t>Steven King</t>
  </si>
  <si>
    <t>John Fulham</t>
  </si>
  <si>
    <t>Phil Smithard</t>
  </si>
  <si>
    <t>M70</t>
  </si>
  <si>
    <t>Alison Whyte</t>
  </si>
  <si>
    <t>Kathryn Fairfield</t>
  </si>
  <si>
    <t>Kathy Hill</t>
  </si>
  <si>
    <t>Alan McGowan</t>
  </si>
  <si>
    <t>Barry Davie</t>
  </si>
  <si>
    <t>Neil Mclure</t>
  </si>
  <si>
    <t>Ross Crombie</t>
  </si>
  <si>
    <t>Peter Simpson</t>
  </si>
  <si>
    <t>Graeme Wilson</t>
  </si>
  <si>
    <t>Derek McDonald</t>
  </si>
  <si>
    <t>Andrew Sim</t>
  </si>
  <si>
    <t>Kieran Morgan</t>
  </si>
  <si>
    <t>Gail Murdoch</t>
  </si>
  <si>
    <t>Helena Sim</t>
  </si>
  <si>
    <t>Kirsty Baird</t>
  </si>
  <si>
    <t>WOMEN</t>
  </si>
  <si>
    <t>[40]</t>
  </si>
  <si>
    <t>Gail Beveridge</t>
  </si>
  <si>
    <t>10=</t>
  </si>
  <si>
    <t>[43]</t>
  </si>
  <si>
    <t>[44]</t>
  </si>
  <si>
    <t>David Greig</t>
  </si>
  <si>
    <t>Clare Sturla</t>
  </si>
  <si>
    <t>[46]</t>
  </si>
  <si>
    <t>16=</t>
  </si>
  <si>
    <t>Stuart Patersonn</t>
  </si>
  <si>
    <t>[41]</t>
  </si>
  <si>
    <t>CARNEGIE HARRIERS 2019/20 OFF-GRAND PRIX (Best 6 to count)</t>
  </si>
  <si>
    <t>[48]</t>
  </si>
  <si>
    <t>[45]</t>
  </si>
  <si>
    <t>[39]</t>
  </si>
  <si>
    <t>[42]</t>
  </si>
  <si>
    <t>[49]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</si>
</sst>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45"/>
    </xf>
    <xf numFmtId="0" fontId="0" fillId="0" borderId="2" xfId="0" applyBorder="1" applyAlignment="1">
      <alignment horizontal="center" textRotation="45"/>
    </xf>
    <xf numFmtId="0" fontId="0" fillId="0" borderId="1" xfId="0" applyFill="1" applyBorder="1" applyAlignment="1">
      <alignment horizontal="center" textRotation="45"/>
    </xf>
    <xf numFmtId="0" fontId="0" fillId="0" borderId="1" xfId="0" applyBorder="1" applyAlignment="1">
      <alignment textRotation="135"/>
    </xf>
    <xf numFmtId="0" fontId="0" fillId="0" borderId="1" xfId="0" applyBorder="1" applyAlignment="1">
      <alignment horizontal="center" textRotation="135"/>
    </xf>
    <xf numFmtId="0" fontId="0" fillId="0" borderId="2" xfId="0" applyBorder="1" applyAlignment="1">
      <alignment horizontal="center" textRotation="135"/>
    </xf>
    <xf numFmtId="0" fontId="0" fillId="0" borderId="1" xfId="0" applyFill="1" applyBorder="1" applyAlignment="1">
      <alignment horizontal="center" textRotation="135"/>
    </xf>
    <xf numFmtId="0" fontId="0" fillId="0" borderId="0" xfId="0" applyAlignment="1">
      <alignment textRotation="135"/>
    </xf>
    <xf numFmtId="0" fontId="3" fillId="0" borderId="0" xfId="0" applyFont="1"/>
    <xf numFmtId="0" fontId="0" fillId="0" borderId="1" xfId="0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135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1" fontId="0" fillId="0" borderId="0" xfId="0" applyNumberFormat="1"/>
    <xf numFmtId="0" fontId="5" fillId="0" borderId="0" xfId="0" applyFont="1"/>
    <xf numFmtId="21" fontId="5" fillId="0" borderId="0" xfId="0" applyNumberFormat="1" applyFont="1"/>
    <xf numFmtId="21" fontId="0" fillId="0" borderId="0" xfId="0" applyNumberFormat="1" applyFill="1"/>
    <xf numFmtId="0" fontId="5" fillId="0" borderId="0" xfId="0" applyFont="1" applyFill="1"/>
    <xf numFmtId="21" fontId="5" fillId="0" borderId="0" xfId="0" applyNumberFormat="1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/>
    <xf numFmtId="21" fontId="6" fillId="0" borderId="0" xfId="0" applyNumberFormat="1" applyFont="1" applyFill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1" xfId="0" applyNumberFormat="1" applyFill="1" applyBorder="1" applyAlignment="1">
      <alignment horizontal="center"/>
    </xf>
    <xf numFmtId="21" fontId="3" fillId="0" borderId="0" xfId="0" applyNumberFormat="1" applyFont="1" applyFill="1"/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13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topLeftCell="A22" zoomScaleNormal="100" workbookViewId="0">
      <selection activeCell="B44" sqref="B44"/>
    </sheetView>
  </sheetViews>
  <sheetFormatPr defaultRowHeight="15" x14ac:dyDescent="0.25"/>
  <cols>
    <col min="1" max="1" width="5.7109375" style="20" customWidth="1"/>
    <col min="2" max="2" width="19.7109375" customWidth="1"/>
    <col min="3" max="3" width="7.7109375" style="20" customWidth="1"/>
    <col min="4" max="4" width="8.42578125" customWidth="1"/>
    <col min="5" max="15" width="7.7109375" customWidth="1"/>
    <col min="16" max="18" width="7.7109375" style="20" customWidth="1"/>
    <col min="19" max="19" width="12.7109375" style="20" customWidth="1"/>
    <col min="20" max="20" width="10.7109375" customWidth="1"/>
  </cols>
  <sheetData>
    <row r="1" spans="1:24" ht="18.75" x14ac:dyDescent="0.3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4"/>
    </row>
    <row r="2" spans="1:24" s="13" customFormat="1" ht="132" x14ac:dyDescent="0.25">
      <c r="A2" s="10"/>
      <c r="B2" s="9"/>
      <c r="C2" s="10" t="s">
        <v>15</v>
      </c>
      <c r="D2" s="10" t="s">
        <v>38</v>
      </c>
      <c r="E2" s="10" t="s">
        <v>39</v>
      </c>
      <c r="F2" s="10" t="s">
        <v>40</v>
      </c>
      <c r="G2" s="10" t="s">
        <v>41</v>
      </c>
      <c r="H2" s="10" t="s">
        <v>49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51" t="s">
        <v>48</v>
      </c>
      <c r="P2" s="11" t="s">
        <v>17</v>
      </c>
      <c r="Q2" s="12" t="s">
        <v>18</v>
      </c>
      <c r="R2" s="10" t="s">
        <v>19</v>
      </c>
      <c r="S2" s="20"/>
    </row>
    <row r="3" spans="1:24" s="23" customFormat="1" x14ac:dyDescent="0.25">
      <c r="A3" s="17"/>
      <c r="B3" s="15"/>
      <c r="C3" s="17"/>
      <c r="D3" s="21">
        <v>43559</v>
      </c>
      <c r="E3" s="21">
        <v>43625</v>
      </c>
      <c r="F3" s="21">
        <v>43653</v>
      </c>
      <c r="G3" s="21">
        <v>43708</v>
      </c>
      <c r="H3" s="21">
        <v>43743</v>
      </c>
      <c r="I3" s="48">
        <v>43757</v>
      </c>
      <c r="J3" s="48">
        <v>43792</v>
      </c>
      <c r="K3" s="48">
        <v>43806</v>
      </c>
      <c r="L3" s="48">
        <v>18</v>
      </c>
      <c r="M3" s="48">
        <v>43498</v>
      </c>
      <c r="N3" s="48">
        <v>43518</v>
      </c>
      <c r="O3" s="48">
        <v>43546</v>
      </c>
      <c r="P3" s="18"/>
      <c r="Q3" s="22"/>
      <c r="R3" s="17"/>
      <c r="S3" s="20"/>
    </row>
    <row r="4" spans="1:24" ht="14.25" customHeight="1" x14ac:dyDescent="0.25">
      <c r="A4" s="45" t="s">
        <v>16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8"/>
      <c r="R4" s="17"/>
    </row>
    <row r="5" spans="1:24" s="6" customFormat="1" x14ac:dyDescent="0.25">
      <c r="A5" s="17">
        <v>1</v>
      </c>
      <c r="B5" s="1" t="s">
        <v>56</v>
      </c>
      <c r="C5" s="17" t="s">
        <v>12</v>
      </c>
      <c r="D5" s="17"/>
      <c r="E5" s="17">
        <v>50</v>
      </c>
      <c r="F5" s="17"/>
      <c r="G5" s="17"/>
      <c r="H5" s="17"/>
      <c r="I5" s="17">
        <v>50</v>
      </c>
      <c r="J5" s="17">
        <v>50</v>
      </c>
      <c r="K5" s="17"/>
      <c r="L5" s="17">
        <v>50</v>
      </c>
      <c r="M5" s="17">
        <v>50</v>
      </c>
      <c r="N5" s="17">
        <v>49</v>
      </c>
      <c r="O5" s="17"/>
      <c r="P5" s="25">
        <f>SUM(D5:O5)</f>
        <v>299</v>
      </c>
      <c r="Q5" s="17">
        <f>COUNT(D5:O5)</f>
        <v>6</v>
      </c>
      <c r="R5" s="17">
        <f>IF(Q5&gt;6,"6", Q5)</f>
        <v>6</v>
      </c>
      <c r="S5" s="20"/>
      <c r="T5" s="32"/>
      <c r="U5" s="32"/>
      <c r="V5" s="36"/>
      <c r="W5" s="32"/>
      <c r="X5" s="32"/>
    </row>
    <row r="6" spans="1:24" x14ac:dyDescent="0.25">
      <c r="A6" s="17">
        <v>2</v>
      </c>
      <c r="B6" s="1" t="s">
        <v>50</v>
      </c>
      <c r="C6" s="17" t="s">
        <v>12</v>
      </c>
      <c r="D6" s="17">
        <v>50</v>
      </c>
      <c r="E6" s="17">
        <v>49</v>
      </c>
      <c r="F6" s="17">
        <v>49</v>
      </c>
      <c r="G6" s="17">
        <v>49</v>
      </c>
      <c r="H6" s="17">
        <v>50</v>
      </c>
      <c r="I6" s="17"/>
      <c r="J6" s="17"/>
      <c r="K6" s="17"/>
      <c r="L6" s="17"/>
      <c r="M6" s="17">
        <v>49</v>
      </c>
      <c r="N6" s="17" t="s">
        <v>88</v>
      </c>
      <c r="O6" s="17"/>
      <c r="P6" s="25">
        <f>SUM(D6:O6)</f>
        <v>296</v>
      </c>
      <c r="Q6" s="17">
        <f>COUNT(D6:O6)</f>
        <v>6</v>
      </c>
      <c r="R6" s="17">
        <f>IF(Q6&gt;6,"6", Q6)</f>
        <v>6</v>
      </c>
      <c r="V6" s="33"/>
      <c r="X6" s="6"/>
    </row>
    <row r="7" spans="1:24" x14ac:dyDescent="0.25">
      <c r="A7" s="17">
        <v>3</v>
      </c>
      <c r="B7" s="1" t="s">
        <v>51</v>
      </c>
      <c r="C7" s="17" t="s">
        <v>4</v>
      </c>
      <c r="D7" s="17">
        <v>46</v>
      </c>
      <c r="E7" s="17"/>
      <c r="F7" s="17">
        <v>47</v>
      </c>
      <c r="G7" s="17">
        <v>48</v>
      </c>
      <c r="H7" s="17">
        <v>49</v>
      </c>
      <c r="I7" s="17" t="s">
        <v>89</v>
      </c>
      <c r="J7" s="17"/>
      <c r="K7" s="17">
        <v>48</v>
      </c>
      <c r="L7" s="17"/>
      <c r="M7" s="17">
        <v>48</v>
      </c>
      <c r="N7" s="17"/>
      <c r="O7" s="17"/>
      <c r="P7" s="25">
        <f>SUM(D7:O7)</f>
        <v>286</v>
      </c>
      <c r="Q7" s="17">
        <f>COUNT(D7:O7)</f>
        <v>6</v>
      </c>
      <c r="R7" s="17">
        <f>IF(Q7&gt;6,"6", Q7)</f>
        <v>6</v>
      </c>
      <c r="V7" s="33"/>
    </row>
    <row r="8" spans="1:24" x14ac:dyDescent="0.25">
      <c r="A8" s="17">
        <v>4</v>
      </c>
      <c r="B8" s="1" t="s">
        <v>64</v>
      </c>
      <c r="C8" s="17" t="s">
        <v>12</v>
      </c>
      <c r="D8" s="17"/>
      <c r="E8" s="17"/>
      <c r="F8" s="17" t="s">
        <v>79</v>
      </c>
      <c r="G8" s="17">
        <v>47</v>
      </c>
      <c r="H8" s="17"/>
      <c r="I8" s="17">
        <v>44</v>
      </c>
      <c r="J8" s="17">
        <v>49</v>
      </c>
      <c r="K8" s="17">
        <v>49</v>
      </c>
      <c r="L8" s="17">
        <v>48</v>
      </c>
      <c r="M8" s="17"/>
      <c r="N8" s="17">
        <v>47</v>
      </c>
      <c r="O8" s="17"/>
      <c r="P8" s="25">
        <f>SUM(D8:O8)</f>
        <v>284</v>
      </c>
      <c r="Q8" s="17">
        <f>COUNT(D8:O8)</f>
        <v>6</v>
      </c>
      <c r="R8" s="17">
        <f>IF(Q8&gt;6,"6", Q8)</f>
        <v>6</v>
      </c>
      <c r="T8" s="32"/>
      <c r="U8" s="32"/>
      <c r="V8" s="36"/>
      <c r="W8" s="32"/>
      <c r="X8" s="32"/>
    </row>
    <row r="9" spans="1:24" x14ac:dyDescent="0.25">
      <c r="A9" s="17">
        <v>5</v>
      </c>
      <c r="B9" s="1" t="s">
        <v>10</v>
      </c>
      <c r="C9" s="17" t="s">
        <v>4</v>
      </c>
      <c r="D9" s="17" t="s">
        <v>76</v>
      </c>
      <c r="E9" s="17" t="s">
        <v>89</v>
      </c>
      <c r="F9" s="17">
        <v>46</v>
      </c>
      <c r="G9" s="17">
        <v>46</v>
      </c>
      <c r="H9" s="17">
        <v>47</v>
      </c>
      <c r="I9" s="17" t="s">
        <v>79</v>
      </c>
      <c r="J9" s="17">
        <v>47</v>
      </c>
      <c r="K9" s="17">
        <v>47</v>
      </c>
      <c r="L9" s="17" t="s">
        <v>80</v>
      </c>
      <c r="M9" s="17">
        <v>46</v>
      </c>
      <c r="N9" s="17"/>
      <c r="O9" s="17"/>
      <c r="P9" s="25">
        <f>SUM(D9:O9)</f>
        <v>279</v>
      </c>
      <c r="Q9" s="17">
        <v>10</v>
      </c>
      <c r="R9" s="17" t="str">
        <f>IF(Q9&gt;6,"6", Q9)</f>
        <v>6</v>
      </c>
      <c r="T9" s="34"/>
      <c r="U9" s="34"/>
      <c r="V9" s="35"/>
    </row>
    <row r="10" spans="1:24" x14ac:dyDescent="0.25">
      <c r="A10" s="17">
        <v>6</v>
      </c>
      <c r="B10" s="1" t="s">
        <v>9</v>
      </c>
      <c r="C10" s="17" t="s">
        <v>12</v>
      </c>
      <c r="D10" s="17">
        <v>44</v>
      </c>
      <c r="E10" s="17">
        <v>48</v>
      </c>
      <c r="F10" s="17"/>
      <c r="G10" s="17">
        <v>45</v>
      </c>
      <c r="H10" s="17"/>
      <c r="I10" s="17"/>
      <c r="J10" s="17">
        <v>45</v>
      </c>
      <c r="K10" s="17" t="s">
        <v>79</v>
      </c>
      <c r="L10" s="17">
        <v>47</v>
      </c>
      <c r="M10" s="17">
        <v>47</v>
      </c>
      <c r="N10" s="17" t="s">
        <v>79</v>
      </c>
      <c r="O10" s="17"/>
      <c r="P10" s="25">
        <f>SUM(D10:O10)</f>
        <v>276</v>
      </c>
      <c r="Q10" s="17">
        <v>8</v>
      </c>
      <c r="R10" s="17" t="str">
        <f>IF(Q10&gt;6,"6", Q10)</f>
        <v>6</v>
      </c>
      <c r="V10" s="33"/>
    </row>
    <row r="11" spans="1:24" x14ac:dyDescent="0.25">
      <c r="A11" s="17">
        <v>7</v>
      </c>
      <c r="B11" s="1" t="s">
        <v>36</v>
      </c>
      <c r="C11" s="17" t="s">
        <v>12</v>
      </c>
      <c r="D11" s="17">
        <v>45</v>
      </c>
      <c r="E11" s="17"/>
      <c r="F11" s="17"/>
      <c r="G11" s="17">
        <v>44</v>
      </c>
      <c r="H11" s="17">
        <v>46</v>
      </c>
      <c r="I11" s="17" t="s">
        <v>90</v>
      </c>
      <c r="J11" s="17">
        <v>46</v>
      </c>
      <c r="K11" s="17">
        <v>45</v>
      </c>
      <c r="L11" s="17"/>
      <c r="M11" s="17"/>
      <c r="N11" s="17">
        <v>42</v>
      </c>
      <c r="O11" s="17"/>
      <c r="P11" s="25">
        <f>SUM(D11:O11)</f>
        <v>268</v>
      </c>
      <c r="Q11" s="17">
        <f>COUNT(D11:O11)</f>
        <v>6</v>
      </c>
      <c r="R11" s="17">
        <f>IF(Q11&gt;6,"6", Q11)</f>
        <v>6</v>
      </c>
      <c r="T11" s="34"/>
      <c r="U11" s="34"/>
      <c r="V11" s="35"/>
    </row>
    <row r="12" spans="1:24" x14ac:dyDescent="0.25">
      <c r="A12" s="17">
        <v>8</v>
      </c>
      <c r="B12" s="1" t="s">
        <v>1</v>
      </c>
      <c r="C12" s="17" t="s">
        <v>12</v>
      </c>
      <c r="D12" s="17">
        <v>43</v>
      </c>
      <c r="E12" s="17"/>
      <c r="F12" s="17"/>
      <c r="G12" s="17">
        <v>43</v>
      </c>
      <c r="H12" s="17"/>
      <c r="I12" s="17" t="s">
        <v>86</v>
      </c>
      <c r="J12" s="17">
        <v>44</v>
      </c>
      <c r="K12" s="17" t="s">
        <v>91</v>
      </c>
      <c r="L12" s="17">
        <v>45</v>
      </c>
      <c r="M12" s="17">
        <v>45</v>
      </c>
      <c r="N12" s="17">
        <v>44</v>
      </c>
      <c r="O12" s="17"/>
      <c r="P12" s="25">
        <f>SUM(D12:O12)</f>
        <v>264</v>
      </c>
      <c r="Q12" s="17">
        <v>8</v>
      </c>
      <c r="R12" s="17" t="str">
        <f>IF(Q12&gt;6,"6", Q12)</f>
        <v>6</v>
      </c>
      <c r="T12" s="34"/>
      <c r="U12" s="34"/>
      <c r="V12" s="35"/>
    </row>
    <row r="13" spans="1:24" x14ac:dyDescent="0.25">
      <c r="A13" s="17">
        <v>9</v>
      </c>
      <c r="B13" s="1" t="s">
        <v>2</v>
      </c>
      <c r="C13" s="17" t="s">
        <v>12</v>
      </c>
      <c r="D13" s="17">
        <v>38</v>
      </c>
      <c r="E13" s="17">
        <v>44</v>
      </c>
      <c r="F13" s="17">
        <v>44</v>
      </c>
      <c r="G13" s="17">
        <v>42</v>
      </c>
      <c r="H13" s="17">
        <v>45</v>
      </c>
      <c r="I13" s="17"/>
      <c r="J13" s="17"/>
      <c r="K13" s="17"/>
      <c r="L13" s="17"/>
      <c r="M13" s="17"/>
      <c r="N13" s="17">
        <v>40</v>
      </c>
      <c r="O13" s="17"/>
      <c r="P13" s="25">
        <f>SUM(D13:O13)</f>
        <v>253</v>
      </c>
      <c r="Q13" s="17">
        <f>COUNT(D13:O13)</f>
        <v>6</v>
      </c>
      <c r="R13" s="17">
        <f>IF(Q13&gt;6,"6", Q13)</f>
        <v>6</v>
      </c>
      <c r="V13" s="33"/>
    </row>
    <row r="14" spans="1:24" x14ac:dyDescent="0.25">
      <c r="A14" s="17">
        <v>10</v>
      </c>
      <c r="B14" s="1" t="s">
        <v>53</v>
      </c>
      <c r="C14" s="17" t="s">
        <v>4</v>
      </c>
      <c r="D14" s="17">
        <v>34</v>
      </c>
      <c r="E14" s="17"/>
      <c r="F14" s="17">
        <v>42</v>
      </c>
      <c r="G14" s="17"/>
      <c r="H14" s="17">
        <v>44</v>
      </c>
      <c r="I14" s="17"/>
      <c r="J14" s="17">
        <v>42</v>
      </c>
      <c r="K14" s="17"/>
      <c r="L14" s="17">
        <v>43</v>
      </c>
      <c r="M14" s="17"/>
      <c r="N14" s="17">
        <v>41</v>
      </c>
      <c r="O14" s="17"/>
      <c r="P14" s="25">
        <f>SUM(D14:O14)</f>
        <v>246</v>
      </c>
      <c r="Q14" s="17">
        <f>COUNT(D14:O14)</f>
        <v>6</v>
      </c>
      <c r="R14" s="17">
        <f>IF(Q14&gt;6,"6", Q14)</f>
        <v>6</v>
      </c>
      <c r="V14" s="33"/>
      <c r="X14" s="14"/>
    </row>
    <row r="15" spans="1:24" x14ac:dyDescent="0.25">
      <c r="A15" s="17">
        <v>11</v>
      </c>
      <c r="B15" s="1" t="s">
        <v>31</v>
      </c>
      <c r="C15" s="17" t="s">
        <v>5</v>
      </c>
      <c r="D15" s="17">
        <v>35</v>
      </c>
      <c r="E15" s="17">
        <v>43</v>
      </c>
      <c r="F15" s="17">
        <v>41</v>
      </c>
      <c r="G15" s="17">
        <v>40</v>
      </c>
      <c r="H15" s="17"/>
      <c r="I15" s="17">
        <v>36</v>
      </c>
      <c r="J15" s="17"/>
      <c r="K15" s="17"/>
      <c r="L15" s="17">
        <v>42</v>
      </c>
      <c r="M15" s="17"/>
      <c r="N15" s="17"/>
      <c r="O15" s="17"/>
      <c r="P15" s="25">
        <f>SUM(D15:O15)</f>
        <v>237</v>
      </c>
      <c r="Q15" s="17">
        <f>COUNT(D15:O15)</f>
        <v>6</v>
      </c>
      <c r="R15" s="17">
        <f>IF(Q15&gt;6,"6", Q15)</f>
        <v>6</v>
      </c>
      <c r="T15" s="34"/>
      <c r="U15" s="34"/>
      <c r="V15" s="35"/>
    </row>
    <row r="16" spans="1:24" x14ac:dyDescent="0.25">
      <c r="A16" s="17">
        <v>12</v>
      </c>
      <c r="B16" s="1" t="s">
        <v>30</v>
      </c>
      <c r="C16" s="17" t="s">
        <v>13</v>
      </c>
      <c r="D16" s="17">
        <v>42</v>
      </c>
      <c r="E16" s="17"/>
      <c r="F16" s="17">
        <v>48</v>
      </c>
      <c r="G16" s="17"/>
      <c r="H16" s="17"/>
      <c r="I16" s="17">
        <v>47</v>
      </c>
      <c r="J16" s="17"/>
      <c r="K16" s="17">
        <v>50</v>
      </c>
      <c r="L16" s="17">
        <v>49</v>
      </c>
      <c r="M16" s="17"/>
      <c r="N16" s="17"/>
      <c r="O16" s="17"/>
      <c r="P16" s="25">
        <f>SUM(D16:O16)</f>
        <v>236</v>
      </c>
      <c r="Q16" s="17">
        <f>COUNT(D16:O16)</f>
        <v>5</v>
      </c>
      <c r="R16" s="17">
        <f>IF(Q16&gt;6,"6", Q16)</f>
        <v>5</v>
      </c>
      <c r="V16" s="33"/>
    </row>
    <row r="17" spans="1:24" x14ac:dyDescent="0.25">
      <c r="A17" s="17">
        <v>13</v>
      </c>
      <c r="B17" s="1" t="s">
        <v>29</v>
      </c>
      <c r="C17" s="17" t="s">
        <v>12</v>
      </c>
      <c r="D17" s="17">
        <v>47</v>
      </c>
      <c r="E17" s="17"/>
      <c r="F17" s="17">
        <v>45</v>
      </c>
      <c r="G17" s="17"/>
      <c r="H17" s="17"/>
      <c r="I17" s="17"/>
      <c r="J17" s="17"/>
      <c r="K17" s="17"/>
      <c r="L17" s="17">
        <v>46</v>
      </c>
      <c r="M17" s="17">
        <v>42</v>
      </c>
      <c r="N17" s="17">
        <v>45</v>
      </c>
      <c r="O17" s="17"/>
      <c r="P17" s="25">
        <f>SUM(D17:O17)</f>
        <v>225</v>
      </c>
      <c r="Q17" s="17">
        <f>COUNT(D17:O17)</f>
        <v>5</v>
      </c>
      <c r="R17" s="17">
        <f>IF(Q17&gt;6,"6", Q17)</f>
        <v>5</v>
      </c>
      <c r="V17" s="33"/>
    </row>
    <row r="18" spans="1:24" x14ac:dyDescent="0.25">
      <c r="A18" s="17">
        <v>14</v>
      </c>
      <c r="B18" s="1" t="s">
        <v>32</v>
      </c>
      <c r="C18" s="17" t="s">
        <v>5</v>
      </c>
      <c r="D18" s="17">
        <v>33</v>
      </c>
      <c r="E18" s="17">
        <v>41</v>
      </c>
      <c r="F18" s="17">
        <v>40</v>
      </c>
      <c r="G18" s="17">
        <v>39</v>
      </c>
      <c r="H18" s="17"/>
      <c r="I18" s="17"/>
      <c r="J18" s="17"/>
      <c r="K18" s="17"/>
      <c r="L18" s="17">
        <v>41</v>
      </c>
      <c r="M18" s="17"/>
      <c r="N18" s="17"/>
      <c r="O18" s="17"/>
      <c r="P18" s="25">
        <f>SUM(D18:O18)</f>
        <v>194</v>
      </c>
      <c r="Q18" s="17">
        <f>COUNT(D18:O18)</f>
        <v>5</v>
      </c>
      <c r="R18" s="17">
        <f>IF(Q18&gt;6,"6", Q18)</f>
        <v>5</v>
      </c>
      <c r="V18" s="33"/>
    </row>
    <row r="19" spans="1:24" x14ac:dyDescent="0.25">
      <c r="A19" s="17">
        <v>15</v>
      </c>
      <c r="B19" s="1" t="s">
        <v>67</v>
      </c>
      <c r="C19" s="17" t="s">
        <v>5</v>
      </c>
      <c r="D19" s="17"/>
      <c r="E19" s="17"/>
      <c r="F19" s="17"/>
      <c r="G19" s="17"/>
      <c r="H19" s="17"/>
      <c r="I19" s="17">
        <v>46</v>
      </c>
      <c r="J19" s="17">
        <v>48</v>
      </c>
      <c r="K19" s="17">
        <v>44</v>
      </c>
      <c r="L19" s="17"/>
      <c r="M19" s="17"/>
      <c r="N19" s="17">
        <v>46</v>
      </c>
      <c r="O19" s="17"/>
      <c r="P19" s="25">
        <f>SUM(D19:O19)</f>
        <v>184</v>
      </c>
      <c r="Q19" s="17">
        <f>COUNT(D19:O19)</f>
        <v>4</v>
      </c>
      <c r="R19" s="17">
        <f>IF(Q19&gt;6,"6", Q19)</f>
        <v>4</v>
      </c>
      <c r="T19" s="32"/>
      <c r="U19" s="32"/>
      <c r="V19" s="36"/>
      <c r="W19" s="32"/>
      <c r="X19" s="32"/>
    </row>
    <row r="20" spans="1:24" x14ac:dyDescent="0.25">
      <c r="A20" s="17">
        <v>16</v>
      </c>
      <c r="B20" s="1" t="s">
        <v>22</v>
      </c>
      <c r="C20" s="17" t="s">
        <v>12</v>
      </c>
      <c r="D20" s="17">
        <v>49</v>
      </c>
      <c r="E20" s="17">
        <v>46</v>
      </c>
      <c r="F20" s="17"/>
      <c r="G20" s="17"/>
      <c r="H20" s="17">
        <v>48</v>
      </c>
      <c r="I20" s="17"/>
      <c r="J20" s="17"/>
      <c r="K20" s="17"/>
      <c r="L20" s="17"/>
      <c r="M20" s="17"/>
      <c r="N20" s="17"/>
      <c r="O20" s="17"/>
      <c r="P20" s="25">
        <f>SUM(D20:O20)</f>
        <v>143</v>
      </c>
      <c r="Q20" s="17">
        <f>COUNT(D20:O20)</f>
        <v>3</v>
      </c>
      <c r="R20" s="17">
        <f>IF(Q20&gt;6,"6", Q20)</f>
        <v>3</v>
      </c>
      <c r="V20" s="33"/>
    </row>
    <row r="21" spans="1:24" x14ac:dyDescent="0.25">
      <c r="A21" s="17">
        <v>17</v>
      </c>
      <c r="B21" s="1" t="s">
        <v>65</v>
      </c>
      <c r="C21" s="17" t="s">
        <v>4</v>
      </c>
      <c r="D21" s="17"/>
      <c r="E21" s="17"/>
      <c r="F21" s="17"/>
      <c r="G21" s="17">
        <v>50</v>
      </c>
      <c r="H21" s="17"/>
      <c r="I21" s="17">
        <v>49</v>
      </c>
      <c r="J21" s="17"/>
      <c r="K21" s="17"/>
      <c r="L21" s="17"/>
      <c r="M21" s="17"/>
      <c r="N21" s="17"/>
      <c r="O21" s="17"/>
      <c r="P21" s="25">
        <f>SUM(D21:O21)</f>
        <v>99</v>
      </c>
      <c r="Q21" s="17">
        <f>COUNT(D21:O21)</f>
        <v>2</v>
      </c>
      <c r="R21" s="17">
        <f>IF(Q21&gt;6,"6", Q21)</f>
        <v>2</v>
      </c>
      <c r="T21" s="32"/>
      <c r="U21" s="32"/>
      <c r="V21" s="36"/>
      <c r="W21" s="32"/>
      <c r="X21" s="32"/>
    </row>
    <row r="22" spans="1:24" x14ac:dyDescent="0.25">
      <c r="A22" s="17">
        <v>18</v>
      </c>
      <c r="B22" s="1" t="s">
        <v>57</v>
      </c>
      <c r="C22" s="17" t="s">
        <v>12</v>
      </c>
      <c r="D22" s="17"/>
      <c r="E22" s="17">
        <v>47</v>
      </c>
      <c r="F22" s="17"/>
      <c r="G22" s="17"/>
      <c r="H22" s="17"/>
      <c r="I22" s="17"/>
      <c r="J22" s="17"/>
      <c r="K22" s="17">
        <v>46</v>
      </c>
      <c r="L22" s="17"/>
      <c r="M22" s="17"/>
      <c r="N22" s="17"/>
      <c r="O22" s="17"/>
      <c r="P22" s="25">
        <f>SUM(D22:O22)</f>
        <v>93</v>
      </c>
      <c r="Q22" s="17">
        <f>COUNT(D22:O22)</f>
        <v>2</v>
      </c>
      <c r="R22" s="17">
        <f>IF(Q22&gt;6,"6", Q22)</f>
        <v>2</v>
      </c>
      <c r="T22" s="32"/>
      <c r="U22" s="32"/>
      <c r="V22" s="36"/>
      <c r="W22" s="32"/>
      <c r="X22" s="32"/>
    </row>
    <row r="23" spans="1:24" x14ac:dyDescent="0.25">
      <c r="A23" s="17">
        <v>19</v>
      </c>
      <c r="B23" s="1" t="s">
        <v>58</v>
      </c>
      <c r="C23" s="17" t="s">
        <v>59</v>
      </c>
      <c r="D23" s="17"/>
      <c r="E23" s="17">
        <v>42</v>
      </c>
      <c r="F23" s="17"/>
      <c r="G23" s="17"/>
      <c r="H23" s="17"/>
      <c r="I23" s="17"/>
      <c r="J23" s="17"/>
      <c r="K23" s="17"/>
      <c r="L23" s="17">
        <v>40</v>
      </c>
      <c r="M23" s="17"/>
      <c r="N23" s="17"/>
      <c r="O23" s="17"/>
      <c r="P23" s="25">
        <f>SUM(D23:O23)</f>
        <v>82</v>
      </c>
      <c r="Q23" s="17">
        <f>COUNT(D23:O23)</f>
        <v>2</v>
      </c>
      <c r="R23" s="17">
        <f>IF(Q23&gt;6,"6", Q23)</f>
        <v>2</v>
      </c>
      <c r="T23" s="32"/>
      <c r="U23" s="32"/>
      <c r="V23" s="36"/>
      <c r="W23" s="32"/>
      <c r="X23" s="32"/>
    </row>
    <row r="24" spans="1:24" x14ac:dyDescent="0.25">
      <c r="A24" s="17">
        <v>20</v>
      </c>
      <c r="B24" s="1" t="s">
        <v>70</v>
      </c>
      <c r="C24" s="17" t="s">
        <v>4</v>
      </c>
      <c r="D24" s="17"/>
      <c r="E24" s="17"/>
      <c r="F24" s="17"/>
      <c r="G24" s="17"/>
      <c r="H24" s="17"/>
      <c r="I24" s="17">
        <v>38</v>
      </c>
      <c r="J24" s="17">
        <v>43</v>
      </c>
      <c r="K24" s="17"/>
      <c r="L24" s="17"/>
      <c r="M24" s="17"/>
      <c r="N24" s="17"/>
      <c r="O24" s="17"/>
      <c r="P24" s="25">
        <f>SUM(D24:O24)</f>
        <v>81</v>
      </c>
      <c r="Q24" s="17">
        <f>COUNT(D24:O24)</f>
        <v>2</v>
      </c>
      <c r="R24" s="17">
        <f>IF(Q24&gt;6,"6", Q24)</f>
        <v>2</v>
      </c>
      <c r="V24" s="33"/>
    </row>
    <row r="25" spans="1:24" x14ac:dyDescent="0.25">
      <c r="A25" s="17">
        <v>21</v>
      </c>
      <c r="B25" s="1" t="s">
        <v>52</v>
      </c>
      <c r="C25" s="17" t="s">
        <v>12</v>
      </c>
      <c r="D25" s="17">
        <v>39</v>
      </c>
      <c r="E25" s="17"/>
      <c r="F25" s="17"/>
      <c r="G25" s="17">
        <v>41</v>
      </c>
      <c r="H25" s="17"/>
      <c r="I25" s="17"/>
      <c r="J25" s="17"/>
      <c r="K25" s="17"/>
      <c r="L25" s="17"/>
      <c r="M25" s="17"/>
      <c r="N25" s="17"/>
      <c r="O25" s="17"/>
      <c r="P25" s="25">
        <f>SUM(D25:O25)</f>
        <v>80</v>
      </c>
      <c r="Q25" s="17">
        <f>COUNT(D25:O25)</f>
        <v>2</v>
      </c>
      <c r="R25" s="17">
        <f>IF(Q25&gt;6,"6", Q25)</f>
        <v>2</v>
      </c>
      <c r="V25" s="33"/>
    </row>
    <row r="26" spans="1:24" x14ac:dyDescent="0.25">
      <c r="A26" s="17">
        <v>22</v>
      </c>
      <c r="B26" s="1" t="s">
        <v>71</v>
      </c>
      <c r="C26" s="17" t="s">
        <v>4</v>
      </c>
      <c r="D26" s="17"/>
      <c r="E26" s="17"/>
      <c r="F26" s="17"/>
      <c r="G26" s="17"/>
      <c r="H26" s="17"/>
      <c r="I26" s="17">
        <v>37</v>
      </c>
      <c r="J26" s="17"/>
      <c r="K26" s="17"/>
      <c r="L26" s="17"/>
      <c r="M26" s="17">
        <v>43</v>
      </c>
      <c r="N26" s="17"/>
      <c r="O26" s="17"/>
      <c r="P26" s="25">
        <f>SUM(D26:O26)</f>
        <v>80</v>
      </c>
      <c r="Q26" s="17">
        <f>COUNT(D26:O26)</f>
        <v>2</v>
      </c>
      <c r="R26" s="17">
        <f>IF(Q26&gt;6,"6", Q26)</f>
        <v>2</v>
      </c>
      <c r="V26" s="33"/>
    </row>
    <row r="27" spans="1:24" x14ac:dyDescent="0.25">
      <c r="A27" s="17">
        <v>23</v>
      </c>
      <c r="B27" s="1" t="s">
        <v>85</v>
      </c>
      <c r="C27" s="17" t="s">
        <v>13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50</v>
      </c>
      <c r="O27" s="17"/>
      <c r="P27" s="25">
        <f>SUM(D27:O27)</f>
        <v>50</v>
      </c>
      <c r="Q27" s="17">
        <f>COUNT(D27:O27)</f>
        <v>1</v>
      </c>
      <c r="R27" s="17">
        <f>IF(Q27&gt;6,"6", Q27)</f>
        <v>1</v>
      </c>
      <c r="V27" s="33"/>
    </row>
    <row r="28" spans="1:24" s="14" customFormat="1" x14ac:dyDescent="0.25">
      <c r="A28" s="17">
        <v>24</v>
      </c>
      <c r="B28" s="39" t="s">
        <v>63</v>
      </c>
      <c r="C28" s="40" t="s">
        <v>12</v>
      </c>
      <c r="D28" s="40"/>
      <c r="E28" s="40"/>
      <c r="F28" s="40">
        <v>50</v>
      </c>
      <c r="G28" s="40"/>
      <c r="H28" s="40"/>
      <c r="I28" s="40"/>
      <c r="J28" s="40"/>
      <c r="K28" s="40"/>
      <c r="L28" s="40"/>
      <c r="M28" s="40"/>
      <c r="N28" s="40"/>
      <c r="O28" s="40"/>
      <c r="P28" s="25">
        <f>SUM(D28:O28)</f>
        <v>50</v>
      </c>
      <c r="Q28" s="17">
        <f>COUNT(D28:O28)</f>
        <v>1</v>
      </c>
      <c r="R28" s="17">
        <f>IF(Q28&gt;6,"6", Q28)</f>
        <v>1</v>
      </c>
      <c r="S28" s="41"/>
      <c r="T28" s="44"/>
      <c r="U28" s="44"/>
      <c r="V28" s="49"/>
      <c r="W28" s="44"/>
      <c r="X28" s="44"/>
    </row>
    <row r="29" spans="1:24" x14ac:dyDescent="0.25">
      <c r="A29" s="17">
        <v>25</v>
      </c>
      <c r="B29" s="1" t="s">
        <v>66</v>
      </c>
      <c r="C29" s="17" t="s">
        <v>12</v>
      </c>
      <c r="D29" s="17"/>
      <c r="E29" s="17"/>
      <c r="F29" s="17"/>
      <c r="G29" s="17"/>
      <c r="H29" s="17"/>
      <c r="I29" s="17">
        <v>48</v>
      </c>
      <c r="J29" s="17"/>
      <c r="K29" s="17"/>
      <c r="L29" s="17"/>
      <c r="M29" s="17"/>
      <c r="N29" s="17"/>
      <c r="O29" s="17"/>
      <c r="P29" s="25">
        <f>SUM(D29:O29)</f>
        <v>48</v>
      </c>
      <c r="Q29" s="17">
        <f>COUNT(D29:O29)</f>
        <v>1</v>
      </c>
      <c r="R29" s="17">
        <f>IF(Q29&gt;6,"6", Q29)</f>
        <v>1</v>
      </c>
      <c r="T29" s="32"/>
      <c r="U29" s="32"/>
      <c r="V29" s="36"/>
      <c r="W29" s="32"/>
      <c r="X29" s="32"/>
    </row>
    <row r="30" spans="1:24" x14ac:dyDescent="0.25">
      <c r="A30" s="17">
        <v>26</v>
      </c>
      <c r="B30" s="1" t="s">
        <v>14</v>
      </c>
      <c r="C30" s="17" t="s">
        <v>12</v>
      </c>
      <c r="D30" s="17">
        <v>48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5">
        <f>SUM(D30:O30)</f>
        <v>48</v>
      </c>
      <c r="Q30" s="17">
        <f>COUNT(D30:O30)</f>
        <v>1</v>
      </c>
      <c r="R30" s="17">
        <f>IF(Q30&gt;6,"6", Q30)</f>
        <v>1</v>
      </c>
      <c r="V30" s="33"/>
    </row>
    <row r="31" spans="1:24" x14ac:dyDescent="0.25">
      <c r="A31" s="17">
        <v>27</v>
      </c>
      <c r="B31" s="1" t="s">
        <v>81</v>
      </c>
      <c r="C31" s="17" t="s">
        <v>4</v>
      </c>
      <c r="D31" s="17"/>
      <c r="E31" s="17"/>
      <c r="F31" s="17"/>
      <c r="G31" s="17"/>
      <c r="H31" s="17"/>
      <c r="I31" s="17"/>
      <c r="J31" s="17"/>
      <c r="K31" s="17"/>
      <c r="L31" s="17"/>
      <c r="M31" s="17">
        <v>44</v>
      </c>
      <c r="N31" s="17"/>
      <c r="O31" s="17"/>
      <c r="P31" s="25">
        <f>SUM(D31:O31)</f>
        <v>44</v>
      </c>
      <c r="Q31" s="17">
        <f>COUNT(D31:O31)</f>
        <v>1</v>
      </c>
      <c r="R31" s="17">
        <f>IF(Q31&gt;6,"6", Q31)</f>
        <v>1</v>
      </c>
      <c r="T31" s="34"/>
      <c r="U31" s="34"/>
      <c r="V31" s="35"/>
    </row>
    <row r="32" spans="1:24" x14ac:dyDescent="0.25">
      <c r="A32" s="17">
        <v>28</v>
      </c>
      <c r="B32" s="1" t="s">
        <v>68</v>
      </c>
      <c r="C32" s="17" t="s">
        <v>4</v>
      </c>
      <c r="D32" s="17"/>
      <c r="E32" s="17"/>
      <c r="F32" s="17"/>
      <c r="G32" s="17"/>
      <c r="H32" s="17"/>
      <c r="I32" s="17">
        <v>42</v>
      </c>
      <c r="J32" s="17"/>
      <c r="K32" s="17"/>
      <c r="L32" s="17"/>
      <c r="M32" s="17"/>
      <c r="N32" s="17"/>
      <c r="O32" s="17"/>
      <c r="P32" s="25">
        <f>SUM(D32:O32)</f>
        <v>42</v>
      </c>
      <c r="Q32" s="17">
        <f>COUNT(D32:O32)</f>
        <v>1</v>
      </c>
      <c r="R32" s="17">
        <f>IF(Q32&gt;6,"6", Q32)</f>
        <v>1</v>
      </c>
      <c r="T32" s="32"/>
      <c r="U32" s="32"/>
      <c r="V32" s="36"/>
      <c r="W32" s="32"/>
      <c r="X32" s="32"/>
    </row>
    <row r="33" spans="1:24" ht="14.25" customHeight="1" x14ac:dyDescent="0.25">
      <c r="A33" s="17">
        <v>29</v>
      </c>
      <c r="B33" s="1" t="s">
        <v>37</v>
      </c>
      <c r="C33" s="17" t="s">
        <v>13</v>
      </c>
      <c r="D33" s="17">
        <v>41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5">
        <f>SUM(D33:O33)</f>
        <v>41</v>
      </c>
      <c r="Q33" s="17">
        <f>COUNT(D33:O33)</f>
        <v>1</v>
      </c>
      <c r="R33" s="17">
        <f>IF(Q33&gt;6,"6", Q33)</f>
        <v>1</v>
      </c>
      <c r="V33" s="33"/>
    </row>
    <row r="34" spans="1:24" ht="14.25" customHeight="1" x14ac:dyDescent="0.25">
      <c r="A34" s="17">
        <v>30</v>
      </c>
      <c r="B34" s="1" t="s">
        <v>69</v>
      </c>
      <c r="C34" s="17" t="s">
        <v>12</v>
      </c>
      <c r="D34" s="17"/>
      <c r="E34" s="17"/>
      <c r="F34" s="17"/>
      <c r="G34" s="17"/>
      <c r="H34" s="17"/>
      <c r="I34" s="17">
        <v>40</v>
      </c>
      <c r="J34" s="17"/>
      <c r="K34" s="17"/>
      <c r="L34" s="17"/>
      <c r="M34" s="17"/>
      <c r="N34" s="17"/>
      <c r="O34" s="17"/>
      <c r="P34" s="25">
        <f>SUM(D34:O34)</f>
        <v>40</v>
      </c>
      <c r="Q34" s="17">
        <f>COUNT(D34:O34)</f>
        <v>1</v>
      </c>
      <c r="R34" s="17">
        <f>IF(Q34&gt;6,"6", Q34)</f>
        <v>1</v>
      </c>
      <c r="V34" s="33"/>
    </row>
    <row r="35" spans="1:24" ht="14.25" customHeight="1" x14ac:dyDescent="0.25">
      <c r="A35" s="17">
        <v>31</v>
      </c>
      <c r="B35" s="1" t="s">
        <v>0</v>
      </c>
      <c r="C35" s="17" t="s">
        <v>5</v>
      </c>
      <c r="D35" s="17">
        <v>37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5">
        <f>SUM(D35:O35)</f>
        <v>37</v>
      </c>
      <c r="Q35" s="17">
        <f>COUNT(D35:O35)</f>
        <v>1</v>
      </c>
      <c r="R35" s="17">
        <f>IF(Q35&gt;6,"6", Q35)</f>
        <v>1</v>
      </c>
      <c r="T35" s="34"/>
      <c r="U35" s="34"/>
      <c r="V35" s="35"/>
    </row>
    <row r="36" spans="1:24" x14ac:dyDescent="0.25">
      <c r="A36" s="17">
        <v>32</v>
      </c>
      <c r="B36" s="1" t="s">
        <v>27</v>
      </c>
      <c r="C36" s="17" t="s">
        <v>12</v>
      </c>
      <c r="D36" s="17">
        <v>36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5">
        <f>SUM(D36:O36)</f>
        <v>36</v>
      </c>
      <c r="Q36" s="17">
        <f>COUNT(D36:O36)</f>
        <v>1</v>
      </c>
      <c r="R36" s="17">
        <f>IF(Q36&gt;6,"6", Q36)</f>
        <v>1</v>
      </c>
      <c r="V36" s="33"/>
    </row>
    <row r="37" spans="1:24" s="20" customFormat="1" x14ac:dyDescent="0.25">
      <c r="A37" s="19"/>
      <c r="B37" s="16" t="s">
        <v>23</v>
      </c>
      <c r="C37" s="19"/>
      <c r="D37" s="19">
        <v>18</v>
      </c>
      <c r="E37" s="19">
        <f>COUNT(E5:E36)</f>
        <v>9</v>
      </c>
      <c r="F37" s="19">
        <f>COUNT(F5:F36)</f>
        <v>10</v>
      </c>
      <c r="G37" s="19">
        <f>COUNT(G5:G36)</f>
        <v>12</v>
      </c>
      <c r="H37" s="19">
        <f>COUNT(H5:H36)</f>
        <v>7</v>
      </c>
      <c r="I37" s="19">
        <v>15</v>
      </c>
      <c r="J37" s="19">
        <f>COUNT(J5:J36)</f>
        <v>9</v>
      </c>
      <c r="K37" s="19">
        <v>9</v>
      </c>
      <c r="L37" s="19">
        <v>11</v>
      </c>
      <c r="M37" s="19">
        <f>COUNT(M5:M36)</f>
        <v>9</v>
      </c>
      <c r="N37" s="19">
        <f>COUNT(N5:N36)</f>
        <v>9</v>
      </c>
      <c r="O37" s="19">
        <f>COUNT(O5:O36)</f>
        <v>0</v>
      </c>
      <c r="P37" s="19"/>
      <c r="Q37" s="17"/>
      <c r="R37" s="17"/>
      <c r="T37" s="32"/>
      <c r="U37" s="32"/>
      <c r="V37" s="36"/>
      <c r="W37" s="32"/>
      <c r="X37" s="32"/>
    </row>
    <row r="38" spans="1:24" s="20" customFormat="1" x14ac:dyDescent="0.25">
      <c r="A38" s="2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26"/>
      <c r="R38" s="26"/>
      <c r="T38" s="32"/>
      <c r="U38" s="32"/>
      <c r="V38" s="36"/>
      <c r="W38" s="32"/>
      <c r="X38" s="32"/>
    </row>
    <row r="39" spans="1:24" s="20" customFormat="1" x14ac:dyDescent="0.25">
      <c r="B39"/>
      <c r="D39"/>
      <c r="E39"/>
      <c r="F39"/>
      <c r="G39"/>
      <c r="H39"/>
      <c r="I39"/>
      <c r="J39"/>
      <c r="K39"/>
      <c r="L39"/>
      <c r="M39"/>
      <c r="N39"/>
      <c r="O39"/>
      <c r="Q39" s="26"/>
      <c r="R39" s="26"/>
      <c r="T39" s="32"/>
      <c r="U39" s="32"/>
      <c r="V39" s="36"/>
      <c r="W39" s="32"/>
      <c r="X39" s="32"/>
    </row>
    <row r="40" spans="1:24" s="20" customFormat="1" x14ac:dyDescent="0.25">
      <c r="A40" s="46" t="s">
        <v>75</v>
      </c>
      <c r="B40" s="3"/>
      <c r="C40" s="27"/>
      <c r="D40"/>
      <c r="E40"/>
      <c r="F40"/>
      <c r="G40"/>
      <c r="H40"/>
      <c r="I40"/>
      <c r="J40"/>
      <c r="K40"/>
      <c r="L40"/>
      <c r="M40"/>
      <c r="N40"/>
      <c r="O40"/>
      <c r="Q40" s="26"/>
      <c r="R40" s="26"/>
      <c r="T40" s="32"/>
      <c r="U40" s="32"/>
      <c r="V40" s="36"/>
      <c r="W40" s="32"/>
      <c r="X40" s="32"/>
    </row>
    <row r="41" spans="1:24" s="20" customFormat="1" x14ac:dyDescent="0.25">
      <c r="A41" s="17">
        <v>1</v>
      </c>
      <c r="B41" s="1" t="s">
        <v>3</v>
      </c>
      <c r="C41" s="17" t="s">
        <v>7</v>
      </c>
      <c r="D41" s="17">
        <v>50</v>
      </c>
      <c r="E41" s="17" t="s">
        <v>92</v>
      </c>
      <c r="F41" s="17"/>
      <c r="G41" s="17"/>
      <c r="H41" s="17">
        <v>50</v>
      </c>
      <c r="I41" s="17">
        <v>50</v>
      </c>
      <c r="J41" s="17">
        <v>50</v>
      </c>
      <c r="K41" s="17"/>
      <c r="L41" s="17">
        <v>49</v>
      </c>
      <c r="M41" s="17"/>
      <c r="N41" s="17">
        <v>50</v>
      </c>
      <c r="O41" s="17"/>
      <c r="P41" s="25">
        <f>SUM(D41:O41)</f>
        <v>299</v>
      </c>
      <c r="Q41" s="17">
        <f>COUNT(D41:O41)</f>
        <v>6</v>
      </c>
      <c r="R41" s="17">
        <f>IF(Q41&gt;6,"6", Q41)</f>
        <v>6</v>
      </c>
      <c r="T41" s="32"/>
      <c r="U41" s="32"/>
      <c r="V41" s="36"/>
      <c r="W41" s="32"/>
      <c r="X41" s="32"/>
    </row>
    <row r="42" spans="1:24" s="20" customFormat="1" x14ac:dyDescent="0.25">
      <c r="A42" s="17">
        <v>2</v>
      </c>
      <c r="B42" s="1" t="s">
        <v>21</v>
      </c>
      <c r="C42" s="17" t="s">
        <v>6</v>
      </c>
      <c r="D42" s="17" t="s">
        <v>83</v>
      </c>
      <c r="E42" s="17" t="s">
        <v>80</v>
      </c>
      <c r="F42" s="17"/>
      <c r="G42" s="17"/>
      <c r="H42" s="17">
        <v>48</v>
      </c>
      <c r="I42" s="17">
        <v>46</v>
      </c>
      <c r="J42" s="17">
        <v>46</v>
      </c>
      <c r="K42" s="17">
        <v>50</v>
      </c>
      <c r="L42" s="17" t="s">
        <v>83</v>
      </c>
      <c r="M42" s="17">
        <v>50</v>
      </c>
      <c r="N42" s="17">
        <v>48</v>
      </c>
      <c r="O42" s="17"/>
      <c r="P42" s="25">
        <f>SUM(D42:O42)</f>
        <v>288</v>
      </c>
      <c r="Q42" s="17">
        <v>9</v>
      </c>
      <c r="R42" s="17" t="str">
        <f>IF(Q42&gt;6,"6", Q42)</f>
        <v>6</v>
      </c>
      <c r="T42" s="37"/>
      <c r="U42" s="37"/>
      <c r="V42" s="38"/>
      <c r="W42" s="32"/>
      <c r="X42" s="32"/>
    </row>
    <row r="43" spans="1:24" s="20" customFormat="1" x14ac:dyDescent="0.25">
      <c r="A43" s="17">
        <v>3</v>
      </c>
      <c r="B43" s="1" t="s">
        <v>54</v>
      </c>
      <c r="C43" s="17" t="s">
        <v>8</v>
      </c>
      <c r="D43" s="17" t="s">
        <v>79</v>
      </c>
      <c r="E43" s="17">
        <v>46</v>
      </c>
      <c r="F43" s="17">
        <v>48</v>
      </c>
      <c r="G43" s="17">
        <v>48</v>
      </c>
      <c r="H43" s="17">
        <v>49</v>
      </c>
      <c r="I43" s="17">
        <v>47</v>
      </c>
      <c r="J43" s="17">
        <v>45</v>
      </c>
      <c r="K43" s="17"/>
      <c r="L43" s="17"/>
      <c r="M43" s="17"/>
      <c r="N43" s="17"/>
      <c r="O43" s="17"/>
      <c r="P43" s="25">
        <f>SUM(D43:O43)</f>
        <v>283</v>
      </c>
      <c r="Q43" s="17">
        <f>COUNT(D43:O43)</f>
        <v>6</v>
      </c>
      <c r="R43" s="17">
        <f>IF(Q43&gt;6,"6", Q43)</f>
        <v>6</v>
      </c>
      <c r="T43"/>
      <c r="U43"/>
      <c r="V43"/>
      <c r="W43"/>
      <c r="X43"/>
    </row>
    <row r="44" spans="1:24" s="20" customFormat="1" x14ac:dyDescent="0.25">
      <c r="A44" s="17">
        <v>4</v>
      </c>
      <c r="B44" s="1" t="s">
        <v>34</v>
      </c>
      <c r="C44" s="17" t="s">
        <v>20</v>
      </c>
      <c r="D44" s="17">
        <v>49</v>
      </c>
      <c r="E44" s="17"/>
      <c r="F44" s="17"/>
      <c r="G44" s="17"/>
      <c r="H44" s="17"/>
      <c r="I44" s="17">
        <v>49</v>
      </c>
      <c r="J44" s="17">
        <v>49</v>
      </c>
      <c r="K44" s="17"/>
      <c r="L44" s="17">
        <v>48</v>
      </c>
      <c r="M44" s="17"/>
      <c r="N44" s="17"/>
      <c r="O44" s="17"/>
      <c r="P44" s="25">
        <f>SUM(D44:O44)</f>
        <v>195</v>
      </c>
      <c r="Q44" s="17">
        <f>COUNT(D44:O44)</f>
        <v>4</v>
      </c>
      <c r="R44" s="17">
        <f>IF(Q44&gt;6,"6", Q44)</f>
        <v>4</v>
      </c>
      <c r="T44" s="32"/>
      <c r="U44" s="32"/>
      <c r="V44" s="36"/>
      <c r="W44" s="32"/>
      <c r="X44" s="32"/>
    </row>
    <row r="45" spans="1:24" s="20" customFormat="1" x14ac:dyDescent="0.25">
      <c r="A45" s="17">
        <v>5</v>
      </c>
      <c r="B45" s="1" t="s">
        <v>25</v>
      </c>
      <c r="C45" s="17" t="s">
        <v>20</v>
      </c>
      <c r="D45" s="17">
        <v>47</v>
      </c>
      <c r="E45" s="17">
        <v>48</v>
      </c>
      <c r="F45" s="17">
        <v>50</v>
      </c>
      <c r="G45" s="17">
        <v>49</v>
      </c>
      <c r="H45" s="17"/>
      <c r="I45" s="17"/>
      <c r="J45" s="17"/>
      <c r="K45" s="17"/>
      <c r="L45" s="17"/>
      <c r="M45" s="17"/>
      <c r="N45" s="17"/>
      <c r="O45" s="17"/>
      <c r="P45" s="25">
        <f>SUM(D45:O45)</f>
        <v>194</v>
      </c>
      <c r="Q45" s="17">
        <f>COUNT(D45:O45)</f>
        <v>4</v>
      </c>
      <c r="R45" s="17">
        <f>IF(Q45&gt;6,"6", Q45)</f>
        <v>4</v>
      </c>
      <c r="T45"/>
      <c r="U45"/>
      <c r="V45"/>
      <c r="W45"/>
      <c r="X45"/>
    </row>
    <row r="46" spans="1:24" s="20" customFormat="1" x14ac:dyDescent="0.25">
      <c r="A46" s="17">
        <v>6</v>
      </c>
      <c r="B46" s="1" t="s">
        <v>35</v>
      </c>
      <c r="C46" s="17" t="s">
        <v>20</v>
      </c>
      <c r="D46" s="17">
        <v>42</v>
      </c>
      <c r="E46" s="17"/>
      <c r="F46" s="17"/>
      <c r="G46" s="17">
        <v>50</v>
      </c>
      <c r="H46" s="17"/>
      <c r="I46" s="17"/>
      <c r="J46" s="17">
        <v>47</v>
      </c>
      <c r="K46" s="17"/>
      <c r="L46" s="17">
        <v>47</v>
      </c>
      <c r="M46" s="17"/>
      <c r="N46" s="17"/>
      <c r="O46" s="17"/>
      <c r="P46" s="25">
        <f>SUM(D46:O46)</f>
        <v>186</v>
      </c>
      <c r="Q46" s="17">
        <f>COUNT(D46:O46)</f>
        <v>4</v>
      </c>
      <c r="R46" s="17">
        <f>IF(Q46&gt;6,"6", Q46)</f>
        <v>4</v>
      </c>
      <c r="T46" s="32"/>
      <c r="U46" s="32"/>
      <c r="V46" s="32"/>
      <c r="W46" s="32"/>
      <c r="X46" s="32"/>
    </row>
    <row r="47" spans="1:24" s="41" customFormat="1" x14ac:dyDescent="0.25">
      <c r="A47" s="17">
        <v>7</v>
      </c>
      <c r="B47" s="1" t="s">
        <v>60</v>
      </c>
      <c r="C47" s="17" t="s">
        <v>20</v>
      </c>
      <c r="D47" s="17"/>
      <c r="E47" s="17">
        <v>50</v>
      </c>
      <c r="F47" s="17"/>
      <c r="G47" s="17"/>
      <c r="H47" s="17"/>
      <c r="I47" s="17"/>
      <c r="J47" s="17"/>
      <c r="K47" s="17"/>
      <c r="L47" s="17">
        <v>50</v>
      </c>
      <c r="M47" s="17"/>
      <c r="N47" s="17"/>
      <c r="O47" s="17"/>
      <c r="P47" s="25">
        <f>SUM(D47:O47)</f>
        <v>100</v>
      </c>
      <c r="Q47" s="17">
        <f>COUNT(D47:O47)</f>
        <v>2</v>
      </c>
      <c r="R47" s="17">
        <f>IF(Q47&gt;6,"6", Q47)</f>
        <v>2</v>
      </c>
      <c r="S47" s="20"/>
      <c r="T47"/>
      <c r="U47"/>
      <c r="V47"/>
      <c r="W47"/>
      <c r="X47"/>
    </row>
    <row r="48" spans="1:24" s="20" customFormat="1" x14ac:dyDescent="0.25">
      <c r="A48" s="17">
        <v>8</v>
      </c>
      <c r="B48" s="1" t="s">
        <v>72</v>
      </c>
      <c r="C48" s="17" t="s">
        <v>20</v>
      </c>
      <c r="D48" s="17"/>
      <c r="E48" s="17"/>
      <c r="F48" s="17"/>
      <c r="G48" s="17"/>
      <c r="H48" s="17"/>
      <c r="I48" s="17">
        <v>48</v>
      </c>
      <c r="J48" s="17">
        <v>48</v>
      </c>
      <c r="K48" s="17"/>
      <c r="L48" s="17"/>
      <c r="M48" s="17"/>
      <c r="N48" s="17"/>
      <c r="O48" s="17"/>
      <c r="P48" s="25">
        <f>SUM(D48:O48)</f>
        <v>96</v>
      </c>
      <c r="Q48" s="17">
        <f>COUNT(D48:O48)</f>
        <v>2</v>
      </c>
      <c r="R48" s="17">
        <f>IF(Q48&gt;6,"6", Q48)</f>
        <v>2</v>
      </c>
      <c r="T48" s="32"/>
      <c r="U48" s="32"/>
      <c r="V48" s="36"/>
      <c r="W48" s="32"/>
      <c r="X48" s="32"/>
    </row>
    <row r="49" spans="1:24" s="20" customFormat="1" x14ac:dyDescent="0.25">
      <c r="A49" s="17">
        <v>9</v>
      </c>
      <c r="B49" s="1" t="s">
        <v>28</v>
      </c>
      <c r="C49" s="17" t="s">
        <v>8</v>
      </c>
      <c r="D49" s="17">
        <v>45</v>
      </c>
      <c r="E49" s="17"/>
      <c r="F49" s="17">
        <v>49</v>
      </c>
      <c r="G49" s="17"/>
      <c r="H49" s="17"/>
      <c r="I49" s="17"/>
      <c r="J49" s="17"/>
      <c r="K49" s="17"/>
      <c r="L49" s="17"/>
      <c r="M49" s="17"/>
      <c r="N49" s="17"/>
      <c r="O49" s="17"/>
      <c r="P49" s="25">
        <f>SUM(D49:O49)</f>
        <v>94</v>
      </c>
      <c r="Q49" s="17">
        <f>COUNT(D49:O49)</f>
        <v>2</v>
      </c>
      <c r="R49" s="17">
        <f>IF(Q49&gt;6,"6", Q49)</f>
        <v>2</v>
      </c>
      <c r="T49"/>
      <c r="U49"/>
      <c r="V49"/>
      <c r="W49"/>
      <c r="X49"/>
    </row>
    <row r="50" spans="1:24" s="20" customFormat="1" x14ac:dyDescent="0.25">
      <c r="A50" s="17" t="s">
        <v>78</v>
      </c>
      <c r="B50" s="1" t="s">
        <v>73</v>
      </c>
      <c r="C50" s="17" t="s">
        <v>20</v>
      </c>
      <c r="D50" s="17"/>
      <c r="E50" s="17"/>
      <c r="F50" s="17"/>
      <c r="G50" s="17"/>
      <c r="H50" s="17"/>
      <c r="I50" s="17">
        <v>45</v>
      </c>
      <c r="J50" s="17">
        <v>44</v>
      </c>
      <c r="K50" s="17"/>
      <c r="L50" s="17"/>
      <c r="M50" s="17"/>
      <c r="N50" s="17"/>
      <c r="O50" s="17"/>
      <c r="P50" s="25">
        <f>SUM(D50:O50)</f>
        <v>89</v>
      </c>
      <c r="Q50" s="17">
        <f>COUNT(D50:O50)</f>
        <v>2</v>
      </c>
      <c r="R50" s="17">
        <f>IF(Q50&gt;6,"6", Q50)</f>
        <v>2</v>
      </c>
      <c r="T50"/>
      <c r="U50"/>
      <c r="V50"/>
      <c r="W50"/>
      <c r="X50"/>
    </row>
    <row r="51" spans="1:24" s="20" customFormat="1" x14ac:dyDescent="0.25">
      <c r="A51" s="17" t="s">
        <v>78</v>
      </c>
      <c r="B51" s="1" t="s">
        <v>74</v>
      </c>
      <c r="C51" s="17" t="s">
        <v>8</v>
      </c>
      <c r="D51" s="17"/>
      <c r="E51" s="17"/>
      <c r="F51" s="17"/>
      <c r="G51" s="17"/>
      <c r="H51" s="17"/>
      <c r="I51" s="17">
        <v>44</v>
      </c>
      <c r="J51" s="17"/>
      <c r="K51" s="17"/>
      <c r="L51" s="17">
        <v>45</v>
      </c>
      <c r="M51" s="17"/>
      <c r="N51" s="17"/>
      <c r="O51" s="17"/>
      <c r="P51" s="25">
        <f>SUM(D51:O51)</f>
        <v>89</v>
      </c>
      <c r="Q51" s="17">
        <f>COUNT(D51:O51)</f>
        <v>2</v>
      </c>
      <c r="R51" s="17">
        <f>IF(Q51&gt;6,"6", Q51)</f>
        <v>2</v>
      </c>
      <c r="T51"/>
      <c r="U51"/>
      <c r="V51"/>
      <c r="W51"/>
      <c r="X51"/>
    </row>
    <row r="52" spans="1:24" s="20" customFormat="1" x14ac:dyDescent="0.25">
      <c r="A52" s="17">
        <v>12</v>
      </c>
      <c r="B52" s="1" t="s">
        <v>82</v>
      </c>
      <c r="C52" s="17" t="s">
        <v>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>
        <v>49</v>
      </c>
      <c r="O52" s="17"/>
      <c r="P52" s="25">
        <f>SUM(D52:O52)</f>
        <v>49</v>
      </c>
      <c r="Q52" s="17">
        <f>COUNT(D52:O52)</f>
        <v>1</v>
      </c>
      <c r="R52" s="17">
        <f>IF(Q52&gt;6,"6", Q52)</f>
        <v>1</v>
      </c>
      <c r="T52"/>
      <c r="U52"/>
      <c r="V52"/>
      <c r="W52"/>
      <c r="X52"/>
    </row>
    <row r="53" spans="1:24" s="20" customFormat="1" x14ac:dyDescent="0.25">
      <c r="A53" s="17">
        <v>13</v>
      </c>
      <c r="B53" s="39" t="s">
        <v>33</v>
      </c>
      <c r="C53" s="40" t="s">
        <v>6</v>
      </c>
      <c r="D53" s="40">
        <v>48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5">
        <f>SUM(D53:O53)</f>
        <v>48</v>
      </c>
      <c r="Q53" s="17">
        <f>COUNT(D53:O53)</f>
        <v>1</v>
      </c>
      <c r="R53" s="17">
        <f>IF(Q53&gt;6,"6", Q53)</f>
        <v>1</v>
      </c>
      <c r="S53" s="41"/>
      <c r="T53" s="42"/>
      <c r="U53" s="42"/>
      <c r="V53" s="43"/>
      <c r="W53" s="44"/>
      <c r="X53" s="44"/>
    </row>
    <row r="54" spans="1:24" s="20" customFormat="1" x14ac:dyDescent="0.25">
      <c r="A54" s="17">
        <v>14</v>
      </c>
      <c r="B54" s="1" t="s">
        <v>61</v>
      </c>
      <c r="C54" s="17" t="s">
        <v>8</v>
      </c>
      <c r="D54" s="17"/>
      <c r="E54" s="17">
        <v>47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5">
        <f>SUM(D54:O54)</f>
        <v>47</v>
      </c>
      <c r="Q54" s="17">
        <f>COUNT(D54:O54)</f>
        <v>1</v>
      </c>
      <c r="R54" s="17">
        <f>IF(Q54&gt;6,"6", Q54)</f>
        <v>1</v>
      </c>
      <c r="T54"/>
      <c r="U54"/>
      <c r="V54"/>
      <c r="W54"/>
      <c r="X54"/>
    </row>
    <row r="55" spans="1:24" s="20" customFormat="1" x14ac:dyDescent="0.25">
      <c r="A55" s="17">
        <v>15</v>
      </c>
      <c r="B55" s="1" t="s">
        <v>62</v>
      </c>
      <c r="C55" s="17" t="s">
        <v>20</v>
      </c>
      <c r="D55" s="17"/>
      <c r="E55" s="17">
        <v>45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5">
        <f>SUM(D55:O55)</f>
        <v>45</v>
      </c>
      <c r="Q55" s="17">
        <f>COUNT(D55:O55)</f>
        <v>1</v>
      </c>
      <c r="R55" s="17">
        <f>IF(Q55&gt;6,"6", Q55)</f>
        <v>1</v>
      </c>
      <c r="T55"/>
      <c r="U55"/>
      <c r="V55"/>
      <c r="W55"/>
      <c r="X55"/>
    </row>
    <row r="56" spans="1:24" s="20" customFormat="1" x14ac:dyDescent="0.25">
      <c r="A56" s="17" t="s">
        <v>84</v>
      </c>
      <c r="B56" s="1" t="s">
        <v>55</v>
      </c>
      <c r="C56" s="17" t="s">
        <v>6</v>
      </c>
      <c r="D56" s="17">
        <v>44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5">
        <f>SUM(D56:O56)</f>
        <v>44</v>
      </c>
      <c r="Q56" s="17">
        <f>COUNT(D56:O56)</f>
        <v>1</v>
      </c>
      <c r="R56" s="17">
        <f>IF(Q56&gt;6,"6", Q56)</f>
        <v>1</v>
      </c>
      <c r="T56"/>
      <c r="U56"/>
      <c r="V56"/>
      <c r="W56"/>
      <c r="X56"/>
    </row>
    <row r="57" spans="1:24" s="20" customFormat="1" x14ac:dyDescent="0.25">
      <c r="A57" s="17" t="s">
        <v>84</v>
      </c>
      <c r="B57" s="1" t="s">
        <v>77</v>
      </c>
      <c r="C57" s="17" t="s">
        <v>20</v>
      </c>
      <c r="D57" s="17"/>
      <c r="E57" s="17"/>
      <c r="F57" s="17"/>
      <c r="G57" s="17"/>
      <c r="H57" s="17"/>
      <c r="I57" s="17"/>
      <c r="J57" s="17"/>
      <c r="K57" s="17"/>
      <c r="L57" s="17">
        <v>44</v>
      </c>
      <c r="M57" s="17"/>
      <c r="N57" s="17"/>
      <c r="O57" s="17"/>
      <c r="P57" s="25">
        <f>SUM(D57:O57)</f>
        <v>44</v>
      </c>
      <c r="Q57" s="17">
        <f>COUNT(D57:O57)</f>
        <v>1</v>
      </c>
      <c r="R57" s="17">
        <f>IF(Q57&gt;6,"6", Q57)</f>
        <v>1</v>
      </c>
      <c r="T57"/>
      <c r="U57"/>
      <c r="V57"/>
      <c r="W57"/>
      <c r="X57"/>
    </row>
    <row r="58" spans="1:24" s="20" customFormat="1" x14ac:dyDescent="0.25">
      <c r="A58" s="17">
        <v>18</v>
      </c>
      <c r="B58" s="1" t="s">
        <v>11</v>
      </c>
      <c r="C58" s="17" t="s">
        <v>7</v>
      </c>
      <c r="D58" s="17">
        <v>41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5">
        <f>SUM(D58:O58)</f>
        <v>41</v>
      </c>
      <c r="Q58" s="17">
        <f>COUNT(D58:O58)</f>
        <v>1</v>
      </c>
      <c r="R58" s="17">
        <f>IF(Q58&gt;6,"6", Q58)</f>
        <v>1</v>
      </c>
      <c r="T58"/>
      <c r="U58"/>
      <c r="V58"/>
      <c r="W58"/>
      <c r="X58"/>
    </row>
    <row r="59" spans="1:24" s="20" customFormat="1" x14ac:dyDescent="0.25">
      <c r="A59" s="17">
        <v>19</v>
      </c>
      <c r="B59" s="1" t="s">
        <v>26</v>
      </c>
      <c r="C59" s="17" t="s">
        <v>8</v>
      </c>
      <c r="D59" s="17">
        <v>40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5">
        <f>SUM(D59:O59)</f>
        <v>40</v>
      </c>
      <c r="Q59" s="17">
        <f>COUNT(D59:O59)</f>
        <v>1</v>
      </c>
      <c r="R59" s="17">
        <f>IF(Q59&gt;6,"6", Q59)</f>
        <v>1</v>
      </c>
      <c r="T59"/>
      <c r="U59"/>
      <c r="V59"/>
      <c r="W59"/>
      <c r="X59"/>
    </row>
    <row r="60" spans="1:24" s="20" customFormat="1" x14ac:dyDescent="0.25">
      <c r="A60" s="17"/>
      <c r="B60" s="1" t="s">
        <v>23</v>
      </c>
      <c r="C60" s="17"/>
      <c r="D60" s="17">
        <v>11</v>
      </c>
      <c r="E60" s="17">
        <v>7</v>
      </c>
      <c r="F60" s="17">
        <f t="shared" ref="F60:O60" si="0">COUNT(F41:F59)</f>
        <v>3</v>
      </c>
      <c r="G60" s="17">
        <f t="shared" si="0"/>
        <v>3</v>
      </c>
      <c r="H60" s="17">
        <f t="shared" si="0"/>
        <v>3</v>
      </c>
      <c r="I60" s="17">
        <f t="shared" si="0"/>
        <v>7</v>
      </c>
      <c r="J60" s="17">
        <f t="shared" si="0"/>
        <v>7</v>
      </c>
      <c r="K60" s="17">
        <f t="shared" si="0"/>
        <v>1</v>
      </c>
      <c r="L60" s="17">
        <f t="shared" si="0"/>
        <v>6</v>
      </c>
      <c r="M60" s="17">
        <f t="shared" si="0"/>
        <v>1</v>
      </c>
      <c r="N60" s="17">
        <f t="shared" si="0"/>
        <v>3</v>
      </c>
      <c r="O60" s="17">
        <f t="shared" si="0"/>
        <v>0</v>
      </c>
      <c r="P60" s="25"/>
      <c r="Q60" s="17"/>
      <c r="R60" s="17"/>
      <c r="T60"/>
      <c r="U60"/>
      <c r="V60"/>
      <c r="W60"/>
      <c r="X60"/>
    </row>
    <row r="61" spans="1:24" s="20" customFormat="1" x14ac:dyDescent="0.25">
      <c r="A61" s="26"/>
      <c r="B61" s="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0"/>
      <c r="Q61" s="26"/>
      <c r="R61" s="26"/>
      <c r="T61"/>
      <c r="U61"/>
      <c r="V61"/>
      <c r="W61"/>
      <c r="X61"/>
    </row>
    <row r="62" spans="1:24" s="20" customFormat="1" x14ac:dyDescent="0.25">
      <c r="A62" s="26"/>
      <c r="B62" s="31" t="s">
        <v>24</v>
      </c>
      <c r="C62" s="26"/>
      <c r="D62" s="26">
        <f t="shared" ref="D62:O62" si="1">D37+D60</f>
        <v>29</v>
      </c>
      <c r="E62" s="26">
        <f t="shared" si="1"/>
        <v>16</v>
      </c>
      <c r="F62" s="26">
        <f t="shared" si="1"/>
        <v>13</v>
      </c>
      <c r="G62" s="26">
        <f t="shared" si="1"/>
        <v>15</v>
      </c>
      <c r="H62" s="26">
        <f t="shared" si="1"/>
        <v>10</v>
      </c>
      <c r="I62" s="26">
        <f t="shared" si="1"/>
        <v>22</v>
      </c>
      <c r="J62" s="26">
        <f t="shared" si="1"/>
        <v>16</v>
      </c>
      <c r="K62" s="26">
        <f t="shared" si="1"/>
        <v>10</v>
      </c>
      <c r="L62" s="26">
        <f t="shared" si="1"/>
        <v>17</v>
      </c>
      <c r="M62" s="26">
        <f t="shared" si="1"/>
        <v>10</v>
      </c>
      <c r="N62" s="26">
        <f t="shared" si="1"/>
        <v>12</v>
      </c>
      <c r="O62" s="26">
        <f t="shared" si="1"/>
        <v>0</v>
      </c>
      <c r="P62" s="30"/>
      <c r="Q62" s="26"/>
      <c r="R62" s="26"/>
      <c r="T62"/>
      <c r="U62"/>
      <c r="V62"/>
      <c r="W62"/>
      <c r="X62"/>
    </row>
    <row r="63" spans="1:24" s="20" customFormat="1" x14ac:dyDescent="0.25">
      <c r="B63"/>
      <c r="D63"/>
      <c r="E63"/>
      <c r="F63"/>
      <c r="G63"/>
      <c r="H63"/>
      <c r="I63"/>
      <c r="J63"/>
      <c r="K63"/>
      <c r="L63"/>
      <c r="M63"/>
      <c r="N63"/>
      <c r="O63"/>
      <c r="T63"/>
      <c r="U63"/>
      <c r="V63"/>
      <c r="W63"/>
      <c r="X63"/>
    </row>
    <row r="64" spans="1:24" s="20" customFormat="1" x14ac:dyDescent="0.25">
      <c r="A64" s="47"/>
      <c r="B64"/>
      <c r="D64"/>
      <c r="E64"/>
      <c r="F64"/>
      <c r="G64"/>
      <c r="H64"/>
      <c r="I64"/>
      <c r="J64"/>
      <c r="K64"/>
      <c r="L64"/>
      <c r="M64"/>
      <c r="N64"/>
      <c r="O64"/>
      <c r="T64"/>
      <c r="U64"/>
      <c r="V64"/>
      <c r="W64"/>
      <c r="X64"/>
    </row>
  </sheetData>
  <autoFilter ref="A4:X4" xr:uid="{00000000-0009-0000-0000-000000000000}">
    <sortState xmlns:xlrd2="http://schemas.microsoft.com/office/spreadsheetml/2017/richdata2" ref="A5:X37">
      <sortCondition descending="1" ref="P4"/>
    </sortState>
  </autoFilter>
  <sortState xmlns:xlrd2="http://schemas.microsoft.com/office/spreadsheetml/2017/richdata2" ref="A41:X59">
    <sortCondition descending="1" ref="P41:P59"/>
  </sortState>
  <mergeCells count="1">
    <mergeCell ref="A1:Q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OffRoad GP Interim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2018-05-02T15:41:58Z</cp:lastPrinted>
  <dcterms:created xsi:type="dcterms:W3CDTF">2017-01-20T20:05:50Z</dcterms:created>
  <dcterms:modified xsi:type="dcterms:W3CDTF">2020-03-12T22:34:11Z</dcterms:modified>
  <cp:category/>
  <cp:contentStatus/>
</cp:coreProperties>
</file>